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03" i="1"/>
  <c r="A203"/>
  <c r="L202"/>
  <c r="J202"/>
  <c r="I202"/>
  <c r="H202"/>
  <c r="G202"/>
  <c r="F202"/>
  <c r="B193"/>
  <c r="A193"/>
  <c r="L192"/>
  <c r="L203" s="1"/>
  <c r="J192"/>
  <c r="J203" s="1"/>
  <c r="I192"/>
  <c r="I203" s="1"/>
  <c r="H192"/>
  <c r="H203" s="1"/>
  <c r="G192"/>
  <c r="G203" s="1"/>
  <c r="F192"/>
  <c r="F203" s="1"/>
  <c r="B183"/>
  <c r="A183"/>
  <c r="L182"/>
  <c r="J182"/>
  <c r="I182"/>
  <c r="H182"/>
  <c r="G182"/>
  <c r="F182"/>
  <c r="B173"/>
  <c r="A173"/>
  <c r="L172"/>
  <c r="L183" s="1"/>
  <c r="J172"/>
  <c r="J183" s="1"/>
  <c r="I172"/>
  <c r="I183" s="1"/>
  <c r="H172"/>
  <c r="H183" s="1"/>
  <c r="G172"/>
  <c r="G183" s="1"/>
  <c r="F172"/>
  <c r="F183" s="1"/>
  <c r="B164"/>
  <c r="A164"/>
  <c r="L163"/>
  <c r="J163"/>
  <c r="I163"/>
  <c r="H163"/>
  <c r="G163"/>
  <c r="F163"/>
  <c r="B154"/>
  <c r="A154"/>
  <c r="L153"/>
  <c r="L164" s="1"/>
  <c r="J153"/>
  <c r="J164" s="1"/>
  <c r="I153"/>
  <c r="I164" s="1"/>
  <c r="H153"/>
  <c r="H164" s="1"/>
  <c r="G153"/>
  <c r="G164" s="1"/>
  <c r="F153"/>
  <c r="F164" s="1"/>
  <c r="B144"/>
  <c r="A144"/>
  <c r="L143"/>
  <c r="J143"/>
  <c r="I143"/>
  <c r="H143"/>
  <c r="G143"/>
  <c r="F143"/>
  <c r="B134"/>
  <c r="A134"/>
  <c r="L133"/>
  <c r="L144" s="1"/>
  <c r="J133"/>
  <c r="J144" s="1"/>
  <c r="I133"/>
  <c r="I144" s="1"/>
  <c r="H133"/>
  <c r="H144" s="1"/>
  <c r="G133"/>
  <c r="G144" s="1"/>
  <c r="F133"/>
  <c r="F144" s="1"/>
  <c r="B125"/>
  <c r="A125"/>
  <c r="L124"/>
  <c r="J124"/>
  <c r="I124"/>
  <c r="H124"/>
  <c r="G124"/>
  <c r="F124"/>
  <c r="B115"/>
  <c r="A115"/>
  <c r="L114"/>
  <c r="L125" s="1"/>
  <c r="J114"/>
  <c r="J125" s="1"/>
  <c r="I114"/>
  <c r="I125" s="1"/>
  <c r="H114"/>
  <c r="H125" s="1"/>
  <c r="G114"/>
  <c r="G125" s="1"/>
  <c r="F114"/>
  <c r="F125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J15"/>
  <c r="J26" s="1"/>
  <c r="I15"/>
  <c r="I26" s="1"/>
  <c r="H15"/>
  <c r="H26" s="1"/>
  <c r="G15"/>
  <c r="G26" s="1"/>
  <c r="F15"/>
  <c r="F26" s="1"/>
  <c r="L204" l="1"/>
  <c r="G204"/>
  <c r="F204"/>
  <c r="J204"/>
  <c r="I204"/>
  <c r="H204"/>
</calcChain>
</file>

<file path=xl/sharedStrings.xml><?xml version="1.0" encoding="utf-8"?>
<sst xmlns="http://schemas.openxmlformats.org/spreadsheetml/2006/main" count="244" uniqueCount="81">
  <si>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</si>
  <si>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</si>
  <si>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</si>
  <si>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</si>
  <si>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</si>
  <si>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</si>
  <si>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</si>
  <si>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</si>
  <si>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</si>
  <si>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</si>
  <si>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</si>
  <si>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</si>
  <si>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</si>
  <si>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</si>
  <si>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</si>
  <si>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</si>
  <si>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</si>
  <si>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</si>
  <si>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</si>
  <si>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</si>
  <si>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</si>
  <si>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</si>
  <si>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</si>
  <si>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</si>
  <si>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</si>
  <si>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</si>
  <si>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</si>
  <si>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</si>
  <si>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</si>
  <si>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</si>
  <si>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</si>
  <si>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</si>
  <si>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</si>
  <si>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</si>
  <si>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</si>
  <si>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</si>
  <si>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</si>
  <si>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</si>
  <si>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</si>
  <si>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"Приобская " СОШ</t>
  </si>
  <si>
    <t>Директор</t>
  </si>
  <si>
    <t>Енин М.Н.</t>
  </si>
  <si>
    <t>Каша из овсяных хлопьев "Геркулес"</t>
  </si>
  <si>
    <t xml:space="preserve">Какао с молоком </t>
  </si>
  <si>
    <t xml:space="preserve">Батон пшеничный </t>
  </si>
  <si>
    <t>Сыр (порциями )</t>
  </si>
  <si>
    <t>Масло сливочное (порциями)</t>
  </si>
  <si>
    <t>Запеканка "Царская" из творога с молоком сгущённым</t>
  </si>
  <si>
    <t xml:space="preserve">Хлеб пшеничный </t>
  </si>
  <si>
    <t xml:space="preserve">Чай с сахаром </t>
  </si>
  <si>
    <t>Йогурт промышленного производства</t>
  </si>
  <si>
    <t>Икра кабачковая промышленного производства</t>
  </si>
  <si>
    <t xml:space="preserve">Плов из мяса </t>
  </si>
  <si>
    <t xml:space="preserve">Кофейный напиток </t>
  </si>
  <si>
    <t xml:space="preserve">Рыба запеченная с картофельным пюре </t>
  </si>
  <si>
    <t xml:space="preserve">Чай с лимоном </t>
  </si>
  <si>
    <t>Хлеб ржаной</t>
  </si>
  <si>
    <t>Кондитерское изделие промышленного производства</t>
  </si>
  <si>
    <t>Курица запеченная с макаронами</t>
  </si>
  <si>
    <t xml:space="preserve">Чай с молоком </t>
  </si>
  <si>
    <t>Фрукт в ассортименте</t>
  </si>
  <si>
    <t>Запеканка из творога с джемом</t>
  </si>
  <si>
    <t>Бутерброд с сыром (хлеб пшеничный)</t>
  </si>
  <si>
    <t>Тефтели ("ёжики") запеченные с макаронами</t>
  </si>
  <si>
    <t>Салат из капусты белокочанной с морковью</t>
  </si>
  <si>
    <t xml:space="preserve">Каша пшенная </t>
  </si>
  <si>
    <t>Бутерброд с маслом (хлеб пшеничный)</t>
  </si>
  <si>
    <t>Кофейный напиток</t>
  </si>
  <si>
    <t xml:space="preserve">Икра свекольная </t>
  </si>
  <si>
    <t xml:space="preserve">Котлета рыбная с картофелем тушеным </t>
  </si>
  <si>
    <t>Кукуруза консервированная (после термической обработки)</t>
  </si>
  <si>
    <t xml:space="preserve">Чай со смородиной и сахаром </t>
  </si>
  <si>
    <t xml:space="preserve">Хлеб ржаной </t>
  </si>
  <si>
    <t>388/216</t>
  </si>
  <si>
    <t>494/294</t>
  </si>
  <si>
    <t xml:space="preserve">Курица запеченная с томатом  с кашей гречневой рассыпчатой </t>
  </si>
  <si>
    <t>450/508</t>
  </si>
  <si>
    <t>377/520</t>
  </si>
  <si>
    <t>390,442 /294</t>
  </si>
  <si>
    <t>54-6гн-2020</t>
  </si>
  <si>
    <t>10/5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</si>
</sst>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4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N198" sqref="N19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6.8</v>
      </c>
      <c r="H6" s="40">
        <v>6.4</v>
      </c>
      <c r="I6" s="40">
        <v>22.5</v>
      </c>
      <c r="J6" s="40">
        <v>175</v>
      </c>
      <c r="K6" s="41">
        <v>311</v>
      </c>
      <c r="L6" s="40">
        <v>16.23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3.6</v>
      </c>
      <c r="H8" s="43">
        <v>3.3</v>
      </c>
      <c r="I8" s="43">
        <v>15.8</v>
      </c>
      <c r="J8" s="43">
        <v>107</v>
      </c>
      <c r="K8" s="44">
        <v>496</v>
      </c>
      <c r="L8" s="43">
        <v>10.3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80</v>
      </c>
      <c r="G9" s="43">
        <v>5.5</v>
      </c>
      <c r="H9" s="43">
        <v>2.2999999999999998</v>
      </c>
      <c r="I9" s="43">
        <v>42</v>
      </c>
      <c r="J9" s="43">
        <v>211</v>
      </c>
      <c r="K9" s="44"/>
      <c r="L9" s="43">
        <v>10.24</v>
      </c>
    </row>
    <row r="10" spans="1:12" ht="15">
      <c r="A10" s="23"/>
      <c r="B10" s="15"/>
      <c r="C10" s="11"/>
      <c r="D10" s="7"/>
      <c r="E10" s="42" t="s">
        <v>45</v>
      </c>
      <c r="F10" s="43">
        <v>10</v>
      </c>
      <c r="G10" s="43">
        <v>3.2</v>
      </c>
      <c r="H10" s="43">
        <v>1.4</v>
      </c>
      <c r="I10" s="43">
        <v>0</v>
      </c>
      <c r="J10" s="43">
        <v>25</v>
      </c>
      <c r="K10" s="44">
        <v>97</v>
      </c>
      <c r="L10" s="43">
        <v>3.92</v>
      </c>
    </row>
    <row r="11" spans="1:12" ht="15">
      <c r="A11" s="23"/>
      <c r="B11" s="15"/>
      <c r="C11" s="11"/>
      <c r="D11" s="7"/>
      <c r="E11" s="42" t="s">
        <v>46</v>
      </c>
      <c r="F11" s="43">
        <v>10</v>
      </c>
      <c r="G11" s="43">
        <v>0.2</v>
      </c>
      <c r="H11" s="43">
        <v>7.3</v>
      </c>
      <c r="I11" s="43">
        <v>0.1</v>
      </c>
      <c r="J11" s="43">
        <v>67</v>
      </c>
      <c r="K11" s="44">
        <v>96</v>
      </c>
      <c r="L11" s="43">
        <v>3.69</v>
      </c>
    </row>
    <row r="12" spans="1:12" ht="15">
      <c r="A12" s="23"/>
      <c r="B12" s="15"/>
      <c r="C12" s="11"/>
      <c r="D12" s="7" t="s">
        <v>24</v>
      </c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19.3</v>
      </c>
      <c r="H15" s="19">
        <f t="shared" si="0"/>
        <v>20.7</v>
      </c>
      <c r="I15" s="19">
        <f t="shared" si="0"/>
        <v>80.399999999999991</v>
      </c>
      <c r="J15" s="19">
        <f t="shared" si="0"/>
        <v>585</v>
      </c>
      <c r="K15" s="25"/>
      <c r="L15" s="19">
        <f t="shared" ref="L15" si="1">SUM(L6:L14)</f>
        <v>44.38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>
      <c r="A26" s="29">
        <f>A6</f>
        <v>1</v>
      </c>
      <c r="B26" s="30">
        <f>B6</f>
        <v>1</v>
      </c>
      <c r="C26" s="54" t="s">
        <v>4</v>
      </c>
      <c r="D26" s="55"/>
      <c r="E26" s="31"/>
      <c r="F26" s="32">
        <f>F15+F25</f>
        <v>500</v>
      </c>
      <c r="G26" s="32">
        <f t="shared" ref="G26:J26" si="4">G15+G25</f>
        <v>19.3</v>
      </c>
      <c r="H26" s="32">
        <f t="shared" si="4"/>
        <v>20.7</v>
      </c>
      <c r="I26" s="32">
        <f t="shared" si="4"/>
        <v>80.399999999999991</v>
      </c>
      <c r="J26" s="32">
        <f t="shared" si="4"/>
        <v>585</v>
      </c>
      <c r="K26" s="32"/>
      <c r="L26" s="32">
        <f t="shared" ref="L26" si="5">L15+L25</f>
        <v>44.38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47</v>
      </c>
      <c r="F27" s="40">
        <v>180</v>
      </c>
      <c r="G27" s="40">
        <v>10.5</v>
      </c>
      <c r="H27" s="40">
        <v>12.2</v>
      </c>
      <c r="I27" s="40">
        <v>31</v>
      </c>
      <c r="J27" s="40">
        <v>276</v>
      </c>
      <c r="K27" s="60" t="s">
        <v>80</v>
      </c>
      <c r="L27" s="40">
        <v>71.78</v>
      </c>
    </row>
    <row r="28" spans="1:12" ht="15">
      <c r="A28" s="14"/>
      <c r="B28" s="15"/>
      <c r="C28" s="11"/>
      <c r="D28" s="6"/>
      <c r="E28" s="42" t="s">
        <v>50</v>
      </c>
      <c r="F28" s="43">
        <v>125</v>
      </c>
      <c r="G28" s="43">
        <v>4.5</v>
      </c>
      <c r="H28" s="43">
        <v>1.7</v>
      </c>
      <c r="I28" s="43">
        <v>5.5</v>
      </c>
      <c r="J28" s="43">
        <v>55</v>
      </c>
      <c r="K28" s="44"/>
      <c r="L28" s="43">
        <v>38.74</v>
      </c>
    </row>
    <row r="29" spans="1:12" ht="15">
      <c r="A29" s="14"/>
      <c r="B29" s="15"/>
      <c r="C29" s="11"/>
      <c r="D29" s="7" t="s">
        <v>22</v>
      </c>
      <c r="E29" s="42" t="s">
        <v>49</v>
      </c>
      <c r="F29" s="43">
        <v>200</v>
      </c>
      <c r="G29" s="43">
        <v>0.1</v>
      </c>
      <c r="H29" s="43">
        <v>0</v>
      </c>
      <c r="I29" s="43">
        <v>12.6</v>
      </c>
      <c r="J29" s="43">
        <v>51</v>
      </c>
      <c r="K29" s="44">
        <v>685</v>
      </c>
      <c r="L29" s="43">
        <v>3.11</v>
      </c>
    </row>
    <row r="30" spans="1:12" ht="15">
      <c r="A30" s="14"/>
      <c r="B30" s="15"/>
      <c r="C30" s="11"/>
      <c r="D30" s="7" t="s">
        <v>23</v>
      </c>
      <c r="E30" s="42" t="s">
        <v>62</v>
      </c>
      <c r="F30" s="43">
        <v>45</v>
      </c>
      <c r="G30" s="43">
        <v>6.3</v>
      </c>
      <c r="H30" s="43">
        <v>4.0999999999999996</v>
      </c>
      <c r="I30" s="43">
        <v>14.9</v>
      </c>
      <c r="J30" s="43">
        <v>122</v>
      </c>
      <c r="K30" s="44">
        <v>3</v>
      </c>
      <c r="L30" s="43">
        <v>8.82</v>
      </c>
    </row>
    <row r="31" spans="1:12" ht="15">
      <c r="A31" s="14"/>
      <c r="B31" s="15"/>
      <c r="C31" s="11"/>
      <c r="D31" s="7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550</v>
      </c>
      <c r="G35" s="19">
        <f t="shared" ref="G35" si="6">SUM(G27:G34)</f>
        <v>21.4</v>
      </c>
      <c r="H35" s="19">
        <f t="shared" ref="H35" si="7">SUM(H27:H34)</f>
        <v>18</v>
      </c>
      <c r="I35" s="19">
        <f t="shared" ref="I35" si="8">SUM(I27:I34)</f>
        <v>64</v>
      </c>
      <c r="J35" s="19">
        <f t="shared" ref="J35:L35" si="9">SUM(J27:J34)</f>
        <v>504</v>
      </c>
      <c r="K35" s="25"/>
      <c r="L35" s="19">
        <f t="shared" si="9"/>
        <v>122.45000000000002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10">SUM(G36:G44)</f>
        <v>0</v>
      </c>
      <c r="H45" s="19">
        <f t="shared" ref="H45" si="11">SUM(H36:H44)</f>
        <v>0</v>
      </c>
      <c r="I45" s="19">
        <f t="shared" ref="I45" si="12">SUM(I36:I44)</f>
        <v>0</v>
      </c>
      <c r="J45" s="19">
        <f t="shared" ref="J45:L45" si="13">SUM(J36:J44)</f>
        <v>0</v>
      </c>
      <c r="K45" s="25"/>
      <c r="L45" s="19">
        <f t="shared" si="13"/>
        <v>0</v>
      </c>
    </row>
    <row r="46" spans="1:12" ht="15.75" customHeight="1" thickBot="1">
      <c r="A46" s="30">
        <f>A27</f>
        <v>1</v>
      </c>
      <c r="B46" s="30">
        <f>B27</f>
        <v>2</v>
      </c>
      <c r="C46" s="54" t="s">
        <v>4</v>
      </c>
      <c r="D46" s="55"/>
      <c r="E46" s="31"/>
      <c r="F46" s="32">
        <f>F35+F45</f>
        <v>550</v>
      </c>
      <c r="G46" s="32">
        <f t="shared" ref="G46" si="14">G35+G45</f>
        <v>21.4</v>
      </c>
      <c r="H46" s="32">
        <f t="shared" ref="H46" si="15">H35+H45</f>
        <v>18</v>
      </c>
      <c r="I46" s="32">
        <f t="shared" ref="I46" si="16">I35+I45</f>
        <v>64</v>
      </c>
      <c r="J46" s="32">
        <f t="shared" ref="J46:L46" si="17">J35+J45</f>
        <v>504</v>
      </c>
      <c r="K46" s="32"/>
      <c r="L46" s="32">
        <f t="shared" si="17"/>
        <v>122.45000000000002</v>
      </c>
    </row>
    <row r="47" spans="1:12" ht="15">
      <c r="A47" s="16">
        <v>1</v>
      </c>
      <c r="B47" s="16">
        <v>3</v>
      </c>
      <c r="C47" s="8" t="s">
        <v>20</v>
      </c>
      <c r="D47" s="8" t="s">
        <v>26</v>
      </c>
      <c r="E47" s="57" t="s">
        <v>51</v>
      </c>
      <c r="F47" s="58">
        <v>80</v>
      </c>
      <c r="G47" s="58">
        <v>1.5</v>
      </c>
      <c r="H47" s="58">
        <v>3.7</v>
      </c>
      <c r="I47" s="58">
        <v>6.2</v>
      </c>
      <c r="J47" s="58">
        <v>64</v>
      </c>
      <c r="K47" s="58">
        <v>115</v>
      </c>
      <c r="L47" s="58">
        <v>18.34</v>
      </c>
    </row>
    <row r="48" spans="1:12" ht="15">
      <c r="A48" s="23"/>
      <c r="B48" s="15"/>
      <c r="C48" s="11"/>
      <c r="D48" s="8" t="s">
        <v>21</v>
      </c>
      <c r="E48" s="57" t="s">
        <v>52</v>
      </c>
      <c r="F48" s="58">
        <v>220</v>
      </c>
      <c r="G48" s="58">
        <v>14.2</v>
      </c>
      <c r="H48" s="58">
        <v>13.5</v>
      </c>
      <c r="I48" s="58">
        <v>38.200000000000003</v>
      </c>
      <c r="J48" s="58">
        <v>331</v>
      </c>
      <c r="K48" s="59">
        <v>443</v>
      </c>
      <c r="L48" s="58">
        <v>62.4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22</v>
      </c>
      <c r="E50" s="42" t="s">
        <v>53</v>
      </c>
      <c r="F50" s="43">
        <v>200</v>
      </c>
      <c r="G50" s="43">
        <v>3.5</v>
      </c>
      <c r="H50" s="43">
        <v>3.2</v>
      </c>
      <c r="I50" s="43">
        <v>15.4</v>
      </c>
      <c r="J50" s="43">
        <v>104</v>
      </c>
      <c r="K50" s="44">
        <v>501</v>
      </c>
      <c r="L50" s="43">
        <v>12.15</v>
      </c>
    </row>
    <row r="51" spans="1:12" ht="15">
      <c r="A51" s="23"/>
      <c r="B51" s="15"/>
      <c r="C51" s="11"/>
      <c r="D51" s="7" t="s">
        <v>23</v>
      </c>
      <c r="E51" s="42" t="s">
        <v>48</v>
      </c>
      <c r="F51" s="43">
        <v>40</v>
      </c>
      <c r="G51" s="43">
        <v>0.8</v>
      </c>
      <c r="H51" s="43">
        <v>0.4</v>
      </c>
      <c r="I51" s="43">
        <v>17.600000000000001</v>
      </c>
      <c r="J51" s="43">
        <v>76</v>
      </c>
      <c r="K51" s="44"/>
      <c r="L51" s="43">
        <v>3.92</v>
      </c>
    </row>
    <row r="52" spans="1:12" ht="15">
      <c r="A52" s="23"/>
      <c r="B52" s="15"/>
      <c r="C52" s="11"/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SUM(F48:F54)</f>
        <v>460</v>
      </c>
      <c r="G55" s="19">
        <f t="shared" ref="G55" si="18">SUM(G48:G54)</f>
        <v>18.5</v>
      </c>
      <c r="H55" s="19">
        <f t="shared" ref="H55" si="19">SUM(H48:H54)</f>
        <v>17.099999999999998</v>
      </c>
      <c r="I55" s="19">
        <f t="shared" ref="I55" si="20">SUM(I48:I54)</f>
        <v>71.2</v>
      </c>
      <c r="J55" s="19">
        <f t="shared" ref="J55:L55" si="21">SUM(J48:J54)</f>
        <v>511</v>
      </c>
      <c r="K55" s="25"/>
      <c r="L55" s="19">
        <f t="shared" si="21"/>
        <v>78.47</v>
      </c>
    </row>
    <row r="56" spans="1:12" ht="15">
      <c r="A56" s="26">
        <f>A48</f>
        <v>0</v>
      </c>
      <c r="B56" s="13">
        <f>B48</f>
        <v>0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22">SUM(G56:G64)</f>
        <v>0</v>
      </c>
      <c r="H65" s="19">
        <f t="shared" ref="H65" si="23">SUM(H56:H64)</f>
        <v>0</v>
      </c>
      <c r="I65" s="19">
        <f t="shared" ref="I65" si="24">SUM(I56:I64)</f>
        <v>0</v>
      </c>
      <c r="J65" s="19">
        <f t="shared" ref="J65:L65" si="25">SUM(J56:J64)</f>
        <v>0</v>
      </c>
      <c r="K65" s="25"/>
      <c r="L65" s="19">
        <f t="shared" si="25"/>
        <v>0</v>
      </c>
    </row>
    <row r="66" spans="1:12" ht="15.75" customHeight="1">
      <c r="A66" s="29">
        <f>A48</f>
        <v>0</v>
      </c>
      <c r="B66" s="30">
        <f>B48</f>
        <v>0</v>
      </c>
      <c r="C66" s="54" t="s">
        <v>4</v>
      </c>
      <c r="D66" s="55"/>
      <c r="E66" s="31"/>
      <c r="F66" s="32">
        <f>F55+F65</f>
        <v>460</v>
      </c>
      <c r="G66" s="32">
        <f t="shared" ref="G66" si="26">G55+G65</f>
        <v>18.5</v>
      </c>
      <c r="H66" s="32">
        <f t="shared" ref="H66" si="27">H55+H65</f>
        <v>17.099999999999998</v>
      </c>
      <c r="I66" s="32">
        <f t="shared" ref="I66" si="28">I55+I65</f>
        <v>71.2</v>
      </c>
      <c r="J66" s="32">
        <f t="shared" ref="J66:L66" si="29">J55+J65</f>
        <v>511</v>
      </c>
      <c r="K66" s="32"/>
      <c r="L66" s="32">
        <f t="shared" si="29"/>
        <v>78.47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54</v>
      </c>
      <c r="F67" s="40">
        <v>250</v>
      </c>
      <c r="G67" s="40">
        <v>17.899999999999999</v>
      </c>
      <c r="H67" s="40">
        <v>11.6</v>
      </c>
      <c r="I67" s="40">
        <v>30.6</v>
      </c>
      <c r="J67" s="40">
        <v>298</v>
      </c>
      <c r="K67" s="41" t="s">
        <v>77</v>
      </c>
      <c r="L67" s="40">
        <v>80.47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22</v>
      </c>
      <c r="E69" s="42" t="s">
        <v>55</v>
      </c>
      <c r="F69" s="43">
        <v>200</v>
      </c>
      <c r="G69" s="43">
        <v>0.1</v>
      </c>
      <c r="H69" s="43">
        <v>0</v>
      </c>
      <c r="I69" s="43">
        <v>13.5</v>
      </c>
      <c r="J69" s="43">
        <v>54</v>
      </c>
      <c r="K69" s="44">
        <v>686</v>
      </c>
      <c r="L69" s="43">
        <v>3.62</v>
      </c>
    </row>
    <row r="70" spans="1:12" ht="15">
      <c r="A70" s="23"/>
      <c r="B70" s="15"/>
      <c r="C70" s="11"/>
      <c r="D70" s="7" t="s">
        <v>23</v>
      </c>
      <c r="E70" s="42" t="s">
        <v>48</v>
      </c>
      <c r="F70" s="43">
        <v>20</v>
      </c>
      <c r="G70" s="43">
        <v>0.4</v>
      </c>
      <c r="H70" s="43">
        <v>0.2</v>
      </c>
      <c r="I70" s="43">
        <v>8.8000000000000007</v>
      </c>
      <c r="J70" s="43">
        <v>38</v>
      </c>
      <c r="K70" s="44"/>
      <c r="L70" s="43">
        <v>1.96</v>
      </c>
    </row>
    <row r="71" spans="1:12" ht="15">
      <c r="A71" s="23"/>
      <c r="B71" s="15"/>
      <c r="C71" s="11"/>
      <c r="D71" s="7" t="s">
        <v>23</v>
      </c>
      <c r="E71" s="42" t="s">
        <v>56</v>
      </c>
      <c r="F71" s="43">
        <v>20</v>
      </c>
      <c r="G71" s="43">
        <v>0.5</v>
      </c>
      <c r="H71" s="43">
        <v>0.3</v>
      </c>
      <c r="I71" s="43">
        <v>7.6</v>
      </c>
      <c r="J71" s="43">
        <v>34</v>
      </c>
      <c r="K71" s="44"/>
      <c r="L71" s="43">
        <v>1.92</v>
      </c>
    </row>
    <row r="72" spans="1:12" ht="15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 t="s">
        <v>57</v>
      </c>
      <c r="F73" s="43">
        <v>50</v>
      </c>
      <c r="G73" s="43">
        <v>2.9</v>
      </c>
      <c r="H73" s="43">
        <v>3.2</v>
      </c>
      <c r="I73" s="43">
        <v>25</v>
      </c>
      <c r="J73" s="43">
        <v>140</v>
      </c>
      <c r="K73" s="44"/>
      <c r="L73" s="43">
        <v>17.670000000000002</v>
      </c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540</v>
      </c>
      <c r="G75" s="19">
        <f t="shared" ref="G75" si="30">SUM(G67:G74)</f>
        <v>21.799999999999997</v>
      </c>
      <c r="H75" s="19">
        <f t="shared" ref="H75" si="31">SUM(H67:H74)</f>
        <v>15.3</v>
      </c>
      <c r="I75" s="19">
        <f t="shared" ref="I75" si="32">SUM(I67:I74)</f>
        <v>85.5</v>
      </c>
      <c r="J75" s="19">
        <f t="shared" ref="J75:L75" si="33">SUM(J67:J74)</f>
        <v>564</v>
      </c>
      <c r="K75" s="25"/>
      <c r="L75" s="19">
        <f t="shared" si="33"/>
        <v>105.64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34">SUM(G76:G84)</f>
        <v>0</v>
      </c>
      <c r="H85" s="19">
        <f t="shared" ref="H85" si="35">SUM(H76:H84)</f>
        <v>0</v>
      </c>
      <c r="I85" s="19">
        <f t="shared" ref="I85" si="36">SUM(I76:I84)</f>
        <v>0</v>
      </c>
      <c r="J85" s="19">
        <f t="shared" ref="J85:L85" si="37">SUM(J76:J84)</f>
        <v>0</v>
      </c>
      <c r="K85" s="25"/>
      <c r="L85" s="19">
        <f t="shared" si="37"/>
        <v>0</v>
      </c>
    </row>
    <row r="86" spans="1:12" ht="15.75" customHeight="1">
      <c r="A86" s="29">
        <f>A67</f>
        <v>1</v>
      </c>
      <c r="B86" s="30">
        <f>B67</f>
        <v>4</v>
      </c>
      <c r="C86" s="54" t="s">
        <v>4</v>
      </c>
      <c r="D86" s="55"/>
      <c r="E86" s="31"/>
      <c r="F86" s="32">
        <f>F75+F85</f>
        <v>540</v>
      </c>
      <c r="G86" s="32">
        <f t="shared" ref="G86" si="38">G75+G85</f>
        <v>21.799999999999997</v>
      </c>
      <c r="H86" s="32">
        <f t="shared" ref="H86" si="39">H75+H85</f>
        <v>15.3</v>
      </c>
      <c r="I86" s="32">
        <f t="shared" ref="I86" si="40">I75+I85</f>
        <v>85.5</v>
      </c>
      <c r="J86" s="32">
        <f t="shared" ref="J86:L86" si="41">J75+J85</f>
        <v>564</v>
      </c>
      <c r="K86" s="32"/>
      <c r="L86" s="32">
        <f t="shared" si="41"/>
        <v>105.64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58</v>
      </c>
      <c r="F87" s="40">
        <v>240</v>
      </c>
      <c r="G87" s="40">
        <v>17.100000000000001</v>
      </c>
      <c r="H87" s="40">
        <v>13</v>
      </c>
      <c r="I87" s="40">
        <v>36.799999999999997</v>
      </c>
      <c r="J87" s="40">
        <v>333</v>
      </c>
      <c r="K87" s="41" t="s">
        <v>74</v>
      </c>
      <c r="L87" s="40">
        <v>48.45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42" t="s">
        <v>59</v>
      </c>
      <c r="F89" s="43">
        <v>200</v>
      </c>
      <c r="G89" s="43">
        <v>2.5</v>
      </c>
      <c r="H89" s="43">
        <v>2.5</v>
      </c>
      <c r="I89" s="43">
        <v>16.2</v>
      </c>
      <c r="J89" s="43">
        <v>97</v>
      </c>
      <c r="K89" s="44">
        <v>495</v>
      </c>
      <c r="L89" s="43">
        <v>7.79</v>
      </c>
    </row>
    <row r="90" spans="1:12" ht="15">
      <c r="A90" s="23"/>
      <c r="B90" s="15"/>
      <c r="C90" s="11"/>
      <c r="D90" s="7" t="s">
        <v>23</v>
      </c>
      <c r="E90" s="42" t="s">
        <v>44</v>
      </c>
      <c r="F90" s="43">
        <v>20</v>
      </c>
      <c r="G90" s="43">
        <v>0.4</v>
      </c>
      <c r="H90" s="43">
        <v>0.2</v>
      </c>
      <c r="I90" s="43">
        <v>8.8000000000000007</v>
      </c>
      <c r="J90" s="43">
        <v>38</v>
      </c>
      <c r="K90" s="44"/>
      <c r="L90" s="43">
        <v>5.12</v>
      </c>
    </row>
    <row r="91" spans="1:12" ht="15">
      <c r="A91" s="23"/>
      <c r="B91" s="15"/>
      <c r="C91" s="11"/>
      <c r="D91" s="7"/>
      <c r="E91" s="42" t="s">
        <v>46</v>
      </c>
      <c r="F91" s="43">
        <v>5</v>
      </c>
      <c r="G91" s="43">
        <v>0.1</v>
      </c>
      <c r="H91" s="43">
        <v>3.7</v>
      </c>
      <c r="I91" s="43">
        <v>0.1</v>
      </c>
      <c r="J91" s="43">
        <v>34</v>
      </c>
      <c r="K91" s="44">
        <v>96</v>
      </c>
      <c r="L91" s="43">
        <v>1.85</v>
      </c>
    </row>
    <row r="92" spans="1:12" ht="15">
      <c r="A92" s="23"/>
      <c r="B92" s="15"/>
      <c r="C92" s="11"/>
      <c r="D92" s="7" t="s">
        <v>24</v>
      </c>
      <c r="E92" s="42" t="s">
        <v>60</v>
      </c>
      <c r="F92" s="43">
        <v>130</v>
      </c>
      <c r="G92" s="43">
        <v>0.2</v>
      </c>
      <c r="H92" s="43">
        <v>0</v>
      </c>
      <c r="I92" s="43">
        <v>10.199999999999999</v>
      </c>
      <c r="J92" s="43">
        <v>42</v>
      </c>
      <c r="K92" s="44">
        <v>458</v>
      </c>
      <c r="L92" s="43">
        <v>23.4</v>
      </c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595</v>
      </c>
      <c r="G95" s="19">
        <f t="shared" ref="G95" si="42">SUM(G87:G94)</f>
        <v>20.3</v>
      </c>
      <c r="H95" s="19">
        <f t="shared" ref="H95" si="43">SUM(H87:H94)</f>
        <v>19.399999999999999</v>
      </c>
      <c r="I95" s="19">
        <f t="shared" ref="I95" si="44">SUM(I87:I94)</f>
        <v>72.099999999999994</v>
      </c>
      <c r="J95" s="19">
        <f t="shared" ref="J95:L95" si="45">SUM(J87:J94)</f>
        <v>544</v>
      </c>
      <c r="K95" s="25"/>
      <c r="L95" s="19">
        <f t="shared" si="45"/>
        <v>86.61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46">SUM(G96:G104)</f>
        <v>0</v>
      </c>
      <c r="H105" s="19">
        <f t="shared" ref="H105" si="47">SUM(H96:H104)</f>
        <v>0</v>
      </c>
      <c r="I105" s="19">
        <f t="shared" ref="I105" si="48">SUM(I96:I104)</f>
        <v>0</v>
      </c>
      <c r="J105" s="19">
        <f t="shared" ref="J105:L105" si="49">SUM(J96:J104)</f>
        <v>0</v>
      </c>
      <c r="K105" s="25"/>
      <c r="L105" s="19">
        <f t="shared" si="49"/>
        <v>0</v>
      </c>
    </row>
    <row r="106" spans="1:12" ht="15.75" customHeight="1">
      <c r="A106" s="29">
        <f>A87</f>
        <v>1</v>
      </c>
      <c r="B106" s="30">
        <f>B87</f>
        <v>5</v>
      </c>
      <c r="C106" s="54" t="s">
        <v>4</v>
      </c>
      <c r="D106" s="55"/>
      <c r="E106" s="31"/>
      <c r="F106" s="32">
        <f>F95+F105</f>
        <v>595</v>
      </c>
      <c r="G106" s="32">
        <f t="shared" ref="G106" si="50">G95+G105</f>
        <v>20.3</v>
      </c>
      <c r="H106" s="32">
        <f t="shared" ref="H106" si="51">H95+H105</f>
        <v>19.399999999999999</v>
      </c>
      <c r="I106" s="32">
        <f t="shared" ref="I106" si="52">I95+I105</f>
        <v>72.099999999999994</v>
      </c>
      <c r="J106" s="32">
        <f t="shared" ref="J106:L106" si="53">J95+J105</f>
        <v>544</v>
      </c>
      <c r="K106" s="32"/>
      <c r="L106" s="32">
        <f t="shared" si="53"/>
        <v>86.61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61</v>
      </c>
      <c r="F107" s="40">
        <v>180</v>
      </c>
      <c r="G107" s="40">
        <v>10.199999999999999</v>
      </c>
      <c r="H107" s="40">
        <v>11</v>
      </c>
      <c r="I107" s="40">
        <v>30.2</v>
      </c>
      <c r="J107" s="40">
        <v>261</v>
      </c>
      <c r="K107" s="41">
        <v>313</v>
      </c>
      <c r="L107" s="40">
        <v>63.67</v>
      </c>
    </row>
    <row r="108" spans="1:12" ht="15">
      <c r="A108" s="23"/>
      <c r="B108" s="15"/>
      <c r="C108" s="11"/>
      <c r="D108" s="6"/>
      <c r="E108" s="42" t="s">
        <v>50</v>
      </c>
      <c r="F108" s="43">
        <v>125</v>
      </c>
      <c r="G108" s="43">
        <v>4.5</v>
      </c>
      <c r="H108" s="43">
        <v>1.7</v>
      </c>
      <c r="I108" s="43">
        <v>5.5</v>
      </c>
      <c r="J108" s="43">
        <v>55</v>
      </c>
      <c r="K108" s="44"/>
      <c r="L108" s="43">
        <v>38.74</v>
      </c>
    </row>
    <row r="109" spans="1:12" ht="15">
      <c r="A109" s="23"/>
      <c r="B109" s="15"/>
      <c r="C109" s="11"/>
      <c r="D109" s="7" t="s">
        <v>22</v>
      </c>
      <c r="E109" s="42" t="s">
        <v>43</v>
      </c>
      <c r="F109" s="43">
        <v>200</v>
      </c>
      <c r="G109" s="43">
        <v>3.6</v>
      </c>
      <c r="H109" s="43">
        <v>3.3</v>
      </c>
      <c r="I109" s="43">
        <v>15.8</v>
      </c>
      <c r="J109" s="43">
        <v>107</v>
      </c>
      <c r="K109" s="44">
        <v>496</v>
      </c>
      <c r="L109" s="43">
        <v>10.3</v>
      </c>
    </row>
    <row r="110" spans="1:12" ht="15">
      <c r="A110" s="23"/>
      <c r="B110" s="15"/>
      <c r="C110" s="11"/>
      <c r="D110" s="7" t="s">
        <v>23</v>
      </c>
      <c r="E110" s="42" t="s">
        <v>62</v>
      </c>
      <c r="F110" s="43">
        <v>45</v>
      </c>
      <c r="G110" s="43">
        <v>6.3</v>
      </c>
      <c r="H110" s="43">
        <v>4.0999999999999996</v>
      </c>
      <c r="I110" s="43">
        <v>14.9</v>
      </c>
      <c r="J110" s="43">
        <v>122</v>
      </c>
      <c r="K110" s="44">
        <v>3</v>
      </c>
      <c r="L110" s="43">
        <v>8.82</v>
      </c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4"/>
      <c r="B114" s="17"/>
      <c r="C114" s="8"/>
      <c r="D114" s="18" t="s">
        <v>33</v>
      </c>
      <c r="E114" s="9"/>
      <c r="F114" s="19">
        <f>SUM(F107:F113)</f>
        <v>550</v>
      </c>
      <c r="G114" s="19">
        <f t="shared" ref="G114:J114" si="54">SUM(G107:G113)</f>
        <v>24.6</v>
      </c>
      <c r="H114" s="19">
        <f t="shared" si="54"/>
        <v>20.100000000000001</v>
      </c>
      <c r="I114" s="19">
        <f t="shared" si="54"/>
        <v>66.400000000000006</v>
      </c>
      <c r="J114" s="19">
        <f t="shared" si="54"/>
        <v>545</v>
      </c>
      <c r="K114" s="25"/>
      <c r="L114" s="19">
        <f t="shared" ref="L114" si="55">SUM(L107:L113)</f>
        <v>121.53</v>
      </c>
    </row>
    <row r="115" spans="1:12" ht="15">
      <c r="A115" s="26">
        <f>A107</f>
        <v>2</v>
      </c>
      <c r="B115" s="13">
        <f>B107</f>
        <v>1</v>
      </c>
      <c r="C115" s="10" t="s">
        <v>25</v>
      </c>
      <c r="D115" s="7" t="s">
        <v>26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27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28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29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30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31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4"/>
      <c r="B124" s="17"/>
      <c r="C124" s="8"/>
      <c r="D124" s="18" t="s">
        <v>33</v>
      </c>
      <c r="E124" s="9"/>
      <c r="F124" s="19">
        <f>SUM(F115:F123)</f>
        <v>0</v>
      </c>
      <c r="G124" s="19">
        <f t="shared" ref="G124:J124" si="56">SUM(G115:G123)</f>
        <v>0</v>
      </c>
      <c r="H124" s="19">
        <f t="shared" si="56"/>
        <v>0</v>
      </c>
      <c r="I124" s="19">
        <f t="shared" si="56"/>
        <v>0</v>
      </c>
      <c r="J124" s="19">
        <f t="shared" si="56"/>
        <v>0</v>
      </c>
      <c r="K124" s="25"/>
      <c r="L124" s="19">
        <f t="shared" ref="L124" si="57">SUM(L115:L123)</f>
        <v>0</v>
      </c>
    </row>
    <row r="125" spans="1:12" ht="15">
      <c r="A125" s="29">
        <f>A107</f>
        <v>2</v>
      </c>
      <c r="B125" s="30">
        <f>B107</f>
        <v>1</v>
      </c>
      <c r="C125" s="54" t="s">
        <v>4</v>
      </c>
      <c r="D125" s="55"/>
      <c r="E125" s="31"/>
      <c r="F125" s="32">
        <f>F114+F124</f>
        <v>550</v>
      </c>
      <c r="G125" s="32">
        <f t="shared" ref="G125" si="58">G114+G124</f>
        <v>24.6</v>
      </c>
      <c r="H125" s="32">
        <f t="shared" ref="H125" si="59">H114+H124</f>
        <v>20.100000000000001</v>
      </c>
      <c r="I125" s="32">
        <f t="shared" ref="I125" si="60">I114+I124</f>
        <v>66.400000000000006</v>
      </c>
      <c r="J125" s="32">
        <f t="shared" ref="J125:L125" si="61">J114+J124</f>
        <v>545</v>
      </c>
      <c r="K125" s="32"/>
      <c r="L125" s="32">
        <f t="shared" si="61"/>
        <v>121.53</v>
      </c>
    </row>
    <row r="126" spans="1:12" ht="25.5">
      <c r="A126" s="14">
        <v>2</v>
      </c>
      <c r="B126" s="15">
        <v>2</v>
      </c>
      <c r="C126" s="22" t="s">
        <v>20</v>
      </c>
      <c r="D126" s="5" t="s">
        <v>21</v>
      </c>
      <c r="E126" s="39" t="s">
        <v>63</v>
      </c>
      <c r="F126" s="40">
        <v>250</v>
      </c>
      <c r="G126" s="40">
        <v>13.9</v>
      </c>
      <c r="H126" s="40">
        <v>31.1</v>
      </c>
      <c r="I126" s="40">
        <v>12.43</v>
      </c>
      <c r="J126" s="40">
        <v>406</v>
      </c>
      <c r="K126" s="41" t="s">
        <v>78</v>
      </c>
      <c r="L126" s="40">
        <v>75.67</v>
      </c>
    </row>
    <row r="127" spans="1:12" ht="15">
      <c r="A127" s="14"/>
      <c r="B127" s="15"/>
      <c r="C127" s="11"/>
      <c r="D127" s="6"/>
      <c r="E127" s="42" t="s">
        <v>64</v>
      </c>
      <c r="F127" s="43">
        <v>80</v>
      </c>
      <c r="G127" s="43">
        <v>1.3</v>
      </c>
      <c r="H127" s="43">
        <v>4</v>
      </c>
      <c r="I127" s="43">
        <v>7.8</v>
      </c>
      <c r="J127" s="43">
        <v>72</v>
      </c>
      <c r="K127" s="44">
        <v>4</v>
      </c>
      <c r="L127" s="43">
        <v>6.24</v>
      </c>
    </row>
    <row r="128" spans="1:12" ht="15">
      <c r="A128" s="14"/>
      <c r="B128" s="15"/>
      <c r="C128" s="11"/>
      <c r="D128" s="7" t="s">
        <v>22</v>
      </c>
      <c r="E128" s="42" t="s">
        <v>49</v>
      </c>
      <c r="F128" s="43">
        <v>200</v>
      </c>
      <c r="G128" s="43">
        <v>0.1</v>
      </c>
      <c r="H128" s="43">
        <v>0</v>
      </c>
      <c r="I128" s="43">
        <v>12.6</v>
      </c>
      <c r="J128" s="43">
        <v>51</v>
      </c>
      <c r="K128" s="44">
        <v>685</v>
      </c>
      <c r="L128" s="43">
        <v>3.11</v>
      </c>
    </row>
    <row r="129" spans="1:12" ht="15">
      <c r="A129" s="14"/>
      <c r="B129" s="15"/>
      <c r="C129" s="11"/>
      <c r="D129" s="7" t="s">
        <v>23</v>
      </c>
      <c r="E129" s="42" t="s">
        <v>48</v>
      </c>
      <c r="F129" s="43">
        <v>20</v>
      </c>
      <c r="G129" s="43">
        <v>0.4</v>
      </c>
      <c r="H129" s="43">
        <v>0.2</v>
      </c>
      <c r="I129" s="43">
        <v>8.8000000000000007</v>
      </c>
      <c r="J129" s="43">
        <v>38</v>
      </c>
      <c r="K129" s="44"/>
      <c r="L129" s="43">
        <v>1.96</v>
      </c>
    </row>
    <row r="130" spans="1:12" ht="15">
      <c r="A130" s="14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6"/>
      <c r="B133" s="17"/>
      <c r="C133" s="8"/>
      <c r="D133" s="18" t="s">
        <v>33</v>
      </c>
      <c r="E133" s="9"/>
      <c r="F133" s="19">
        <f>SUM(F126:F132)</f>
        <v>550</v>
      </c>
      <c r="G133" s="19">
        <f t="shared" ref="G133:J133" si="62">SUM(G126:G132)</f>
        <v>15.700000000000001</v>
      </c>
      <c r="H133" s="19">
        <f t="shared" si="62"/>
        <v>35.300000000000004</v>
      </c>
      <c r="I133" s="19">
        <f t="shared" si="62"/>
        <v>41.629999999999995</v>
      </c>
      <c r="J133" s="19">
        <f t="shared" si="62"/>
        <v>567</v>
      </c>
      <c r="K133" s="25"/>
      <c r="L133" s="19">
        <f t="shared" ref="L133" si="63">SUM(L126:L132)</f>
        <v>86.97999999999999</v>
      </c>
    </row>
    <row r="134" spans="1:12" ht="15">
      <c r="A134" s="13">
        <f>A126</f>
        <v>2</v>
      </c>
      <c r="B134" s="13">
        <f>B126</f>
        <v>2</v>
      </c>
      <c r="C134" s="10" t="s">
        <v>25</v>
      </c>
      <c r="D134" s="7" t="s">
        <v>26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27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28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29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30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31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6"/>
      <c r="B143" s="17"/>
      <c r="C143" s="8"/>
      <c r="D143" s="18" t="s">
        <v>33</v>
      </c>
      <c r="E143" s="9"/>
      <c r="F143" s="19">
        <f>SUM(F134:F142)</f>
        <v>0</v>
      </c>
      <c r="G143" s="19">
        <f t="shared" ref="G143:J143" si="64">SUM(G134:G142)</f>
        <v>0</v>
      </c>
      <c r="H143" s="19">
        <f t="shared" si="64"/>
        <v>0</v>
      </c>
      <c r="I143" s="19">
        <f t="shared" si="64"/>
        <v>0</v>
      </c>
      <c r="J143" s="19">
        <f t="shared" si="64"/>
        <v>0</v>
      </c>
      <c r="K143" s="25"/>
      <c r="L143" s="19">
        <f t="shared" ref="L143" si="65">SUM(L134:L142)</f>
        <v>0</v>
      </c>
    </row>
    <row r="144" spans="1:12" ht="15">
      <c r="A144" s="33">
        <f>A126</f>
        <v>2</v>
      </c>
      <c r="B144" s="33">
        <f>B126</f>
        <v>2</v>
      </c>
      <c r="C144" s="54" t="s">
        <v>4</v>
      </c>
      <c r="D144" s="55"/>
      <c r="E144" s="31"/>
      <c r="F144" s="32">
        <f>F133+F143</f>
        <v>550</v>
      </c>
      <c r="G144" s="32">
        <f t="shared" ref="G144" si="66">G133+G143</f>
        <v>15.700000000000001</v>
      </c>
      <c r="H144" s="32">
        <f t="shared" ref="H144" si="67">H133+H143</f>
        <v>35.300000000000004</v>
      </c>
      <c r="I144" s="32">
        <f t="shared" ref="I144" si="68">I133+I143</f>
        <v>41.629999999999995</v>
      </c>
      <c r="J144" s="32">
        <f t="shared" ref="J144:L144" si="69">J133+J143</f>
        <v>567</v>
      </c>
      <c r="K144" s="32"/>
      <c r="L144" s="32">
        <f t="shared" si="69"/>
        <v>86.97999999999999</v>
      </c>
    </row>
    <row r="145" spans="1:12" ht="15">
      <c r="A145" s="20">
        <v>2</v>
      </c>
      <c r="B145" s="21">
        <v>3</v>
      </c>
      <c r="C145" s="22" t="s">
        <v>20</v>
      </c>
      <c r="D145" s="5" t="s">
        <v>21</v>
      </c>
      <c r="E145" s="39" t="s">
        <v>65</v>
      </c>
      <c r="F145" s="40">
        <v>200</v>
      </c>
      <c r="G145" s="40">
        <v>7</v>
      </c>
      <c r="H145" s="40">
        <v>6.3</v>
      </c>
      <c r="I145" s="40">
        <v>30.2</v>
      </c>
      <c r="J145" s="40">
        <v>206</v>
      </c>
      <c r="K145" s="41">
        <v>267</v>
      </c>
      <c r="L145" s="40">
        <v>14.23</v>
      </c>
    </row>
    <row r="146" spans="1:12" ht="15">
      <c r="A146" s="23"/>
      <c r="B146" s="15"/>
      <c r="C146" s="11"/>
      <c r="D146" s="6"/>
      <c r="E146" s="42" t="s">
        <v>50</v>
      </c>
      <c r="F146" s="43">
        <v>125</v>
      </c>
      <c r="G146" s="43">
        <v>4.5</v>
      </c>
      <c r="H146" s="43">
        <v>1.7</v>
      </c>
      <c r="I146" s="43">
        <v>5.5</v>
      </c>
      <c r="J146" s="43">
        <v>55</v>
      </c>
      <c r="K146" s="44"/>
      <c r="L146" s="43">
        <v>38.74</v>
      </c>
    </row>
    <row r="147" spans="1:12" ht="15">
      <c r="A147" s="23"/>
      <c r="B147" s="15"/>
      <c r="C147" s="11"/>
      <c r="D147" s="7" t="s">
        <v>22</v>
      </c>
      <c r="E147" s="42" t="s">
        <v>67</v>
      </c>
      <c r="F147" s="43">
        <v>200</v>
      </c>
      <c r="G147" s="43">
        <v>3.5</v>
      </c>
      <c r="H147" s="43">
        <v>3.2</v>
      </c>
      <c r="I147" s="43">
        <v>15.4</v>
      </c>
      <c r="J147" s="43">
        <v>104</v>
      </c>
      <c r="K147" s="44">
        <v>501</v>
      </c>
      <c r="L147" s="43">
        <v>12.15</v>
      </c>
    </row>
    <row r="148" spans="1:12" ht="15.75" customHeight="1">
      <c r="A148" s="23"/>
      <c r="B148" s="15"/>
      <c r="C148" s="11"/>
      <c r="D148" s="7" t="s">
        <v>23</v>
      </c>
      <c r="E148" s="42" t="s">
        <v>66</v>
      </c>
      <c r="F148" s="43">
        <v>40</v>
      </c>
      <c r="G148" s="43">
        <v>2.7</v>
      </c>
      <c r="H148" s="43">
        <v>9.5</v>
      </c>
      <c r="I148" s="43">
        <v>14.9</v>
      </c>
      <c r="J148" s="43">
        <v>156</v>
      </c>
      <c r="K148" s="44">
        <v>1</v>
      </c>
      <c r="L148" s="43">
        <v>6.63</v>
      </c>
    </row>
    <row r="149" spans="1:12" ht="15.75" customHeight="1">
      <c r="A149" s="23"/>
      <c r="B149" s="15"/>
      <c r="C149" s="11"/>
      <c r="D149" s="7" t="s">
        <v>23</v>
      </c>
      <c r="E149" s="42" t="s">
        <v>48</v>
      </c>
      <c r="F149" s="43">
        <v>20</v>
      </c>
      <c r="G149" s="43">
        <v>0.4</v>
      </c>
      <c r="H149" s="43">
        <v>0.2</v>
      </c>
      <c r="I149" s="43">
        <v>8.8000000000000007</v>
      </c>
      <c r="J149" s="43">
        <v>38</v>
      </c>
      <c r="K149" s="44"/>
      <c r="L149" s="43">
        <v>1.96</v>
      </c>
    </row>
    <row r="150" spans="1:12" ht="15">
      <c r="A150" s="23"/>
      <c r="B150" s="15"/>
      <c r="C150" s="11"/>
      <c r="D150" s="7" t="s">
        <v>24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4"/>
      <c r="B153" s="17"/>
      <c r="C153" s="8"/>
      <c r="D153" s="18" t="s">
        <v>33</v>
      </c>
      <c r="E153" s="9"/>
      <c r="F153" s="19">
        <f>SUM(F145:F152)</f>
        <v>585</v>
      </c>
      <c r="G153" s="19">
        <f t="shared" ref="G153:J153" si="70">SUM(G145:G152)</f>
        <v>18.099999999999998</v>
      </c>
      <c r="H153" s="19">
        <f t="shared" si="70"/>
        <v>20.9</v>
      </c>
      <c r="I153" s="19">
        <f t="shared" si="70"/>
        <v>74.8</v>
      </c>
      <c r="J153" s="19">
        <f t="shared" si="70"/>
        <v>559</v>
      </c>
      <c r="K153" s="25"/>
      <c r="L153" s="19">
        <f t="shared" ref="L153" si="71">SUM(L145:L152)</f>
        <v>73.709999999999994</v>
      </c>
    </row>
    <row r="154" spans="1:12" ht="15">
      <c r="A154" s="26">
        <f>A145</f>
        <v>2</v>
      </c>
      <c r="B154" s="13">
        <f>B145</f>
        <v>3</v>
      </c>
      <c r="C154" s="10" t="s">
        <v>25</v>
      </c>
      <c r="D154" s="7" t="s">
        <v>26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27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28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29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30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31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SUM(F154:F162)</f>
        <v>0</v>
      </c>
      <c r="G163" s="19">
        <f t="shared" ref="G163:J163" si="72">SUM(G154:G162)</f>
        <v>0</v>
      </c>
      <c r="H163" s="19">
        <f t="shared" si="72"/>
        <v>0</v>
      </c>
      <c r="I163" s="19">
        <f t="shared" si="72"/>
        <v>0</v>
      </c>
      <c r="J163" s="19">
        <f t="shared" si="72"/>
        <v>0</v>
      </c>
      <c r="K163" s="25"/>
      <c r="L163" s="19">
        <f t="shared" ref="L163" si="73">SUM(L154:L162)</f>
        <v>0</v>
      </c>
    </row>
    <row r="164" spans="1:12" ht="15">
      <c r="A164" s="29">
        <f>A145</f>
        <v>2</v>
      </c>
      <c r="B164" s="30">
        <f>B145</f>
        <v>3</v>
      </c>
      <c r="C164" s="54" t="s">
        <v>4</v>
      </c>
      <c r="D164" s="55"/>
      <c r="E164" s="31"/>
      <c r="F164" s="32">
        <f>F153+F163</f>
        <v>585</v>
      </c>
      <c r="G164" s="32">
        <f t="shared" ref="G164" si="74">G153+G163</f>
        <v>18.099999999999998</v>
      </c>
      <c r="H164" s="32">
        <f t="shared" ref="H164" si="75">H153+H163</f>
        <v>20.9</v>
      </c>
      <c r="I164" s="32">
        <f t="shared" ref="I164" si="76">I153+I163</f>
        <v>74.8</v>
      </c>
      <c r="J164" s="32">
        <f t="shared" ref="J164:L164" si="77">J153+J163</f>
        <v>559</v>
      </c>
      <c r="K164" s="32"/>
      <c r="L164" s="32">
        <f t="shared" si="77"/>
        <v>73.709999999999994</v>
      </c>
    </row>
    <row r="165" spans="1:12" ht="25.5">
      <c r="A165" s="20">
        <v>2</v>
      </c>
      <c r="B165" s="21">
        <v>4</v>
      </c>
      <c r="C165" s="22" t="s">
        <v>20</v>
      </c>
      <c r="D165" s="5" t="s">
        <v>21</v>
      </c>
      <c r="E165" s="39" t="s">
        <v>75</v>
      </c>
      <c r="F165" s="40">
        <v>240</v>
      </c>
      <c r="G165" s="40">
        <v>18.600000000000001</v>
      </c>
      <c r="H165" s="40">
        <v>14</v>
      </c>
      <c r="I165" s="40">
        <v>29.9</v>
      </c>
      <c r="J165" s="40">
        <v>320</v>
      </c>
      <c r="K165" s="41" t="s">
        <v>76</v>
      </c>
      <c r="L165" s="40">
        <v>48.54</v>
      </c>
    </row>
    <row r="166" spans="1:12" ht="15">
      <c r="A166" s="23"/>
      <c r="B166" s="15"/>
      <c r="C166" s="11"/>
      <c r="D166" s="6"/>
      <c r="E166" s="42" t="s">
        <v>68</v>
      </c>
      <c r="F166" s="43">
        <v>80</v>
      </c>
      <c r="G166" s="43">
        <v>1.5</v>
      </c>
      <c r="H166" s="43">
        <v>4.3</v>
      </c>
      <c r="I166" s="43">
        <v>7.2</v>
      </c>
      <c r="J166" s="43">
        <v>74</v>
      </c>
      <c r="K166" s="44">
        <v>78</v>
      </c>
      <c r="L166" s="43">
        <v>4.75</v>
      </c>
    </row>
    <row r="167" spans="1:12" ht="15">
      <c r="A167" s="23"/>
      <c r="B167" s="15"/>
      <c r="C167" s="11"/>
      <c r="D167" s="7" t="s">
        <v>22</v>
      </c>
      <c r="E167" s="42" t="s">
        <v>59</v>
      </c>
      <c r="F167" s="43">
        <v>200</v>
      </c>
      <c r="G167" s="43">
        <v>2.5</v>
      </c>
      <c r="H167" s="43">
        <v>2.5</v>
      </c>
      <c r="I167" s="43">
        <v>16.2</v>
      </c>
      <c r="J167" s="43">
        <v>97</v>
      </c>
      <c r="K167" s="44">
        <v>495</v>
      </c>
      <c r="L167" s="43">
        <v>7.79</v>
      </c>
    </row>
    <row r="168" spans="1:12" ht="15">
      <c r="A168" s="23"/>
      <c r="B168" s="15"/>
      <c r="C168" s="11"/>
      <c r="D168" s="7" t="s">
        <v>23</v>
      </c>
      <c r="E168" s="42" t="s">
        <v>48</v>
      </c>
      <c r="F168" s="43">
        <v>20</v>
      </c>
      <c r="G168" s="43">
        <v>0.4</v>
      </c>
      <c r="H168" s="43">
        <v>0.2</v>
      </c>
      <c r="I168" s="43">
        <v>8.8000000000000007</v>
      </c>
      <c r="J168" s="43">
        <v>38</v>
      </c>
      <c r="K168" s="44"/>
      <c r="L168" s="43">
        <v>1.96</v>
      </c>
    </row>
    <row r="169" spans="1:12" ht="15">
      <c r="A169" s="23"/>
      <c r="B169" s="15"/>
      <c r="C169" s="11"/>
      <c r="D169" s="7" t="s">
        <v>24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4"/>
      <c r="B172" s="17"/>
      <c r="C172" s="8"/>
      <c r="D172" s="18" t="s">
        <v>33</v>
      </c>
      <c r="E172" s="9"/>
      <c r="F172" s="19">
        <f>SUM(F165:F171)</f>
        <v>540</v>
      </c>
      <c r="G172" s="19">
        <f t="shared" ref="G172:J172" si="78">SUM(G165:G171)</f>
        <v>23</v>
      </c>
      <c r="H172" s="19">
        <f t="shared" si="78"/>
        <v>21</v>
      </c>
      <c r="I172" s="19">
        <f t="shared" si="78"/>
        <v>62.099999999999994</v>
      </c>
      <c r="J172" s="19">
        <f t="shared" si="78"/>
        <v>529</v>
      </c>
      <c r="K172" s="25"/>
      <c r="L172" s="19">
        <f t="shared" ref="L172" si="79">SUM(L165:L171)</f>
        <v>63.04</v>
      </c>
    </row>
    <row r="173" spans="1:12" ht="15">
      <c r="A173" s="26">
        <f>A165</f>
        <v>2</v>
      </c>
      <c r="B173" s="13">
        <f>B165</f>
        <v>4</v>
      </c>
      <c r="C173" s="10" t="s">
        <v>25</v>
      </c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27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28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31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32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4"/>
      <c r="B182" s="17"/>
      <c r="C182" s="8"/>
      <c r="D182" s="18" t="s">
        <v>33</v>
      </c>
      <c r="E182" s="9"/>
      <c r="F182" s="19">
        <f>SUM(F173:F181)</f>
        <v>0</v>
      </c>
      <c r="G182" s="19">
        <f t="shared" ref="G182:J182" si="80">SUM(G173:G181)</f>
        <v>0</v>
      </c>
      <c r="H182" s="19">
        <f t="shared" si="80"/>
        <v>0</v>
      </c>
      <c r="I182" s="19">
        <f t="shared" si="80"/>
        <v>0</v>
      </c>
      <c r="J182" s="19">
        <f t="shared" si="80"/>
        <v>0</v>
      </c>
      <c r="K182" s="25"/>
      <c r="L182" s="19">
        <f t="shared" ref="L182" si="81">SUM(L173:L181)</f>
        <v>0</v>
      </c>
    </row>
    <row r="183" spans="1:12" ht="15">
      <c r="A183" s="29">
        <f>A165</f>
        <v>2</v>
      </c>
      <c r="B183" s="30">
        <f>B165</f>
        <v>4</v>
      </c>
      <c r="C183" s="54" t="s">
        <v>4</v>
      </c>
      <c r="D183" s="55"/>
      <c r="E183" s="31"/>
      <c r="F183" s="32">
        <f>F172+F182</f>
        <v>540</v>
      </c>
      <c r="G183" s="32">
        <f t="shared" ref="G183" si="82">G172+G182</f>
        <v>23</v>
      </c>
      <c r="H183" s="32">
        <f t="shared" ref="H183" si="83">H172+H182</f>
        <v>21</v>
      </c>
      <c r="I183" s="32">
        <f t="shared" ref="I183" si="84">I172+I182</f>
        <v>62.099999999999994</v>
      </c>
      <c r="J183" s="32">
        <f t="shared" ref="J183:L183" si="85">J172+J182</f>
        <v>529</v>
      </c>
      <c r="K183" s="32"/>
      <c r="L183" s="32">
        <f t="shared" si="85"/>
        <v>63.04</v>
      </c>
    </row>
    <row r="184" spans="1:12" ht="15">
      <c r="A184" s="20">
        <v>2</v>
      </c>
      <c r="B184" s="21">
        <v>5</v>
      </c>
      <c r="C184" s="22" t="s">
        <v>20</v>
      </c>
      <c r="D184" s="5" t="s">
        <v>21</v>
      </c>
      <c r="E184" s="39" t="s">
        <v>69</v>
      </c>
      <c r="F184" s="40">
        <v>250</v>
      </c>
      <c r="G184" s="40">
        <v>16.8</v>
      </c>
      <c r="H184" s="40">
        <v>14.7</v>
      </c>
      <c r="I184" s="40">
        <v>29.8</v>
      </c>
      <c r="J184" s="40">
        <v>319</v>
      </c>
      <c r="K184" s="41" t="s">
        <v>73</v>
      </c>
      <c r="L184" s="40">
        <v>74.02</v>
      </c>
    </row>
    <row r="185" spans="1:12" ht="25.5">
      <c r="A185" s="23"/>
      <c r="B185" s="15"/>
      <c r="C185" s="11"/>
      <c r="D185" s="6"/>
      <c r="E185" s="42" t="s">
        <v>70</v>
      </c>
      <c r="F185" s="43">
        <v>80</v>
      </c>
      <c r="G185" s="43">
        <v>0.8</v>
      </c>
      <c r="H185" s="43">
        <v>0.1</v>
      </c>
      <c r="I185" s="43">
        <v>7.2</v>
      </c>
      <c r="J185" s="43">
        <v>33</v>
      </c>
      <c r="K185" s="44">
        <v>101</v>
      </c>
      <c r="L185" s="43">
        <v>19.440000000000001</v>
      </c>
    </row>
    <row r="186" spans="1:12" ht="25.5">
      <c r="A186" s="23"/>
      <c r="B186" s="15"/>
      <c r="C186" s="11"/>
      <c r="D186" s="7" t="s">
        <v>22</v>
      </c>
      <c r="E186" s="42" t="s">
        <v>71</v>
      </c>
      <c r="F186" s="43">
        <v>200</v>
      </c>
      <c r="G186" s="43">
        <v>0.3</v>
      </c>
      <c r="H186" s="43">
        <v>0</v>
      </c>
      <c r="I186" s="43">
        <v>13.7</v>
      </c>
      <c r="J186" s="43">
        <v>56</v>
      </c>
      <c r="K186" s="44" t="s">
        <v>79</v>
      </c>
      <c r="L186" s="43">
        <v>10.34</v>
      </c>
    </row>
    <row r="187" spans="1:12" ht="15">
      <c r="A187" s="23"/>
      <c r="B187" s="15"/>
      <c r="C187" s="11"/>
      <c r="D187" s="7" t="s">
        <v>23</v>
      </c>
      <c r="E187" s="42" t="s">
        <v>48</v>
      </c>
      <c r="F187" s="43">
        <v>20</v>
      </c>
      <c r="G187" s="43">
        <v>0.4</v>
      </c>
      <c r="H187" s="43">
        <v>0.2</v>
      </c>
      <c r="I187" s="43">
        <v>8.8000000000000007</v>
      </c>
      <c r="J187" s="43">
        <v>38</v>
      </c>
      <c r="K187" s="44"/>
      <c r="L187" s="43">
        <v>1.96</v>
      </c>
    </row>
    <row r="188" spans="1:12" ht="15">
      <c r="A188" s="23"/>
      <c r="B188" s="15"/>
      <c r="C188" s="11"/>
      <c r="D188" s="7" t="s">
        <v>23</v>
      </c>
      <c r="E188" s="42" t="s">
        <v>72</v>
      </c>
      <c r="F188" s="43">
        <v>20</v>
      </c>
      <c r="G188" s="43">
        <v>0.5</v>
      </c>
      <c r="H188" s="43">
        <v>0.3</v>
      </c>
      <c r="I188" s="43">
        <v>7.6</v>
      </c>
      <c r="J188" s="43">
        <v>34</v>
      </c>
      <c r="K188" s="44"/>
      <c r="L188" s="43">
        <v>1.92</v>
      </c>
    </row>
    <row r="189" spans="1:12" ht="15">
      <c r="A189" s="23"/>
      <c r="B189" s="15"/>
      <c r="C189" s="11"/>
      <c r="D189" s="7" t="s">
        <v>24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 t="s">
        <v>57</v>
      </c>
      <c r="F190" s="43">
        <v>20</v>
      </c>
      <c r="G190" s="43">
        <v>1.2</v>
      </c>
      <c r="H190" s="43">
        <v>1.3</v>
      </c>
      <c r="I190" s="43">
        <v>10</v>
      </c>
      <c r="J190" s="43">
        <v>57</v>
      </c>
      <c r="K190" s="44"/>
      <c r="L190" s="43">
        <v>7.07</v>
      </c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.75" customHeight="1">
      <c r="A192" s="24"/>
      <c r="B192" s="17"/>
      <c r="C192" s="8"/>
      <c r="D192" s="18" t="s">
        <v>33</v>
      </c>
      <c r="E192" s="9"/>
      <c r="F192" s="19">
        <f>SUM(F184:F191)</f>
        <v>590</v>
      </c>
      <c r="G192" s="19">
        <f t="shared" ref="G192:J192" si="86">SUM(G184:G191)</f>
        <v>20</v>
      </c>
      <c r="H192" s="19">
        <f t="shared" si="86"/>
        <v>16.599999999999998</v>
      </c>
      <c r="I192" s="19">
        <f t="shared" si="86"/>
        <v>77.099999999999994</v>
      </c>
      <c r="J192" s="19">
        <f t="shared" si="86"/>
        <v>537</v>
      </c>
      <c r="K192" s="25"/>
      <c r="L192" s="19">
        <f t="shared" ref="L192" si="87">SUM(L184:L191)</f>
        <v>114.75</v>
      </c>
    </row>
    <row r="193" spans="1:12" ht="15">
      <c r="A193" s="26">
        <f>A184</f>
        <v>2</v>
      </c>
      <c r="B193" s="13">
        <f>B184</f>
        <v>5</v>
      </c>
      <c r="C193" s="10" t="s">
        <v>25</v>
      </c>
      <c r="D193" s="7" t="s">
        <v>26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27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31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32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 t="shared" ref="G202:J202" si="88">SUM(G193:G201)</f>
        <v>0</v>
      </c>
      <c r="H202" s="19">
        <f t="shared" si="88"/>
        <v>0</v>
      </c>
      <c r="I202" s="19">
        <f t="shared" si="88"/>
        <v>0</v>
      </c>
      <c r="J202" s="19">
        <f t="shared" si="88"/>
        <v>0</v>
      </c>
      <c r="K202" s="25"/>
      <c r="L202" s="19">
        <f t="shared" ref="L202" si="89">SUM(L193:L201)</f>
        <v>0</v>
      </c>
    </row>
    <row r="203" spans="1:12" ht="15">
      <c r="A203" s="29">
        <f>A184</f>
        <v>2</v>
      </c>
      <c r="B203" s="30">
        <f>B184</f>
        <v>5</v>
      </c>
      <c r="C203" s="54" t="s">
        <v>4</v>
      </c>
      <c r="D203" s="55"/>
      <c r="E203" s="31"/>
      <c r="F203" s="32">
        <f>F192+F202</f>
        <v>590</v>
      </c>
      <c r="G203" s="32">
        <f t="shared" ref="G203" si="90">G192+G202</f>
        <v>20</v>
      </c>
      <c r="H203" s="32">
        <f t="shared" ref="H203" si="91">H192+H202</f>
        <v>16.599999999999998</v>
      </c>
      <c r="I203" s="32">
        <f t="shared" ref="I203" si="92">I192+I202</f>
        <v>77.099999999999994</v>
      </c>
      <c r="J203" s="32">
        <f t="shared" ref="J203:L203" si="93">J192+J202</f>
        <v>537</v>
      </c>
      <c r="K203" s="32"/>
      <c r="L203" s="32">
        <f t="shared" si="93"/>
        <v>114.75</v>
      </c>
    </row>
    <row r="204" spans="1:12">
      <c r="A204" s="27"/>
      <c r="B204" s="28"/>
      <c r="C204" s="56" t="s">
        <v>5</v>
      </c>
      <c r="D204" s="56"/>
      <c r="E204" s="56"/>
      <c r="F204" s="34">
        <f>(F26+F46+F66+F86+F106+F125+F144+F164+F183+F203)/(IF(F26=0,0,1)+IF(F46=0,0,1)+IF(F66=0,0,1)+IF(F86=0,0,1)+IF(F106=0,0,1)+IF(F125=0,0,1)+IF(F144=0,0,1)+IF(F164=0,0,1)+IF(F183=0,0,1)+IF(F203=0,0,1))</f>
        <v>546</v>
      </c>
      <c r="G204" s="34">
        <f t="shared" ref="G204:J204" si="94">(G26+G46+G66+G86+G106+G125+G144+G164+G183+G203)/(IF(G26=0,0,1)+IF(G46=0,0,1)+IF(G66=0,0,1)+IF(G86=0,0,1)+IF(G106=0,0,1)+IF(G125=0,0,1)+IF(G144=0,0,1)+IF(G164=0,0,1)+IF(G183=0,0,1)+IF(G203=0,0,1))</f>
        <v>20.27</v>
      </c>
      <c r="H204" s="34">
        <f t="shared" si="94"/>
        <v>20.440000000000001</v>
      </c>
      <c r="I204" s="34">
        <f t="shared" si="94"/>
        <v>69.522999999999996</v>
      </c>
      <c r="J204" s="34">
        <f t="shared" si="94"/>
        <v>544.5</v>
      </c>
      <c r="K204" s="34"/>
      <c r="L204" s="34">
        <f t="shared" ref="L204" si="95">(L26+L46+L66+L86+L106+L125+L144+L164+L183+L203)/(IF(L26=0,0,1)+IF(L46=0,0,1)+IF(L66=0,0,1)+IF(L86=0,0,1)+IF(L106=0,0,1)+IF(L125=0,0,1)+IF(L144=0,0,1)+IF(L164=0,0,1)+IF(L183=0,0,1)+IF(L203=0,0,1))</f>
        <v>89.756</v>
      </c>
    </row>
  </sheetData>
  <sheetProtection selectLockedCells="1" selectUnlockedCells="1"/>
  <mergeCells count="14">
    <mergeCell ref="C86:D86"/>
    <mergeCell ref="C106:D106"/>
    <mergeCell ref="C26:D26"/>
    <mergeCell ref="C204:E204"/>
    <mergeCell ref="C203:D203"/>
    <mergeCell ref="C125:D125"/>
    <mergeCell ref="C144:D144"/>
    <mergeCell ref="C164:D164"/>
    <mergeCell ref="C183:D183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2023-10-12T07:27:12Z</dcterms:modified>
</cp:coreProperties>
</file>