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2024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F55" i="1"/>
  <c r="H15"/>
  <c r="J65"/>
  <c r="J55"/>
  <c r="B203"/>
  <c r="A203"/>
  <c r="L202"/>
  <c r="J202"/>
  <c r="I202"/>
  <c r="H202"/>
  <c r="G202"/>
  <c r="F202"/>
  <c r="B193"/>
  <c r="A193"/>
  <c r="L192"/>
  <c r="L203" s="1"/>
  <c r="J192"/>
  <c r="I192"/>
  <c r="H192"/>
  <c r="G192"/>
  <c r="G203" s="1"/>
  <c r="F192"/>
  <c r="B183"/>
  <c r="A183"/>
  <c r="L182"/>
  <c r="J182"/>
  <c r="I182"/>
  <c r="H182"/>
  <c r="G182"/>
  <c r="F182"/>
  <c r="B173"/>
  <c r="A173"/>
  <c r="L172"/>
  <c r="J172"/>
  <c r="I172"/>
  <c r="I183" s="1"/>
  <c r="H172"/>
  <c r="G172"/>
  <c r="G183" s="1"/>
  <c r="F172"/>
  <c r="B164"/>
  <c r="A164"/>
  <c r="L163"/>
  <c r="J163"/>
  <c r="I163"/>
  <c r="H163"/>
  <c r="G163"/>
  <c r="F163"/>
  <c r="B154"/>
  <c r="A154"/>
  <c r="L153"/>
  <c r="J153"/>
  <c r="I153"/>
  <c r="I164" s="1"/>
  <c r="H153"/>
  <c r="G153"/>
  <c r="F153"/>
  <c r="B144"/>
  <c r="A144"/>
  <c r="L143"/>
  <c r="J143"/>
  <c r="I143"/>
  <c r="H143"/>
  <c r="G143"/>
  <c r="F143"/>
  <c r="B134"/>
  <c r="A134"/>
  <c r="L133"/>
  <c r="L144" s="1"/>
  <c r="J133"/>
  <c r="I133"/>
  <c r="H133"/>
  <c r="G133"/>
  <c r="G144" s="1"/>
  <c r="F133"/>
  <c r="B125"/>
  <c r="A125"/>
  <c r="L124"/>
  <c r="J124"/>
  <c r="I124"/>
  <c r="H124"/>
  <c r="G124"/>
  <c r="F124"/>
  <c r="B115"/>
  <c r="A115"/>
  <c r="L114"/>
  <c r="J114"/>
  <c r="I114"/>
  <c r="I125" s="1"/>
  <c r="H114"/>
  <c r="G114"/>
  <c r="G125" s="1"/>
  <c r="F114"/>
  <c r="B106"/>
  <c r="A106"/>
  <c r="L105"/>
  <c r="J105"/>
  <c r="I105"/>
  <c r="H105"/>
  <c r="G105"/>
  <c r="F105"/>
  <c r="B96"/>
  <c r="A96"/>
  <c r="L95"/>
  <c r="J95"/>
  <c r="I95"/>
  <c r="I106" s="1"/>
  <c r="H95"/>
  <c r="G95"/>
  <c r="G106" s="1"/>
  <c r="F95"/>
  <c r="B86"/>
  <c r="A86"/>
  <c r="L85"/>
  <c r="J85"/>
  <c r="I85"/>
  <c r="H85"/>
  <c r="G85"/>
  <c r="F85"/>
  <c r="B76"/>
  <c r="A76"/>
  <c r="L75"/>
  <c r="J75"/>
  <c r="I75"/>
  <c r="H75"/>
  <c r="G75"/>
  <c r="G86" s="1"/>
  <c r="F75"/>
  <c r="L65"/>
  <c r="I65"/>
  <c r="H65"/>
  <c r="G65"/>
  <c r="F65"/>
  <c r="L55"/>
  <c r="I55"/>
  <c r="H55"/>
  <c r="G55"/>
  <c r="B46"/>
  <c r="A46"/>
  <c r="L45"/>
  <c r="J45"/>
  <c r="I45"/>
  <c r="H45"/>
  <c r="G45"/>
  <c r="F45"/>
  <c r="B36"/>
  <c r="A36"/>
  <c r="L35"/>
  <c r="J35"/>
  <c r="I35"/>
  <c r="I46" s="1"/>
  <c r="H35"/>
  <c r="G35"/>
  <c r="F35"/>
  <c r="B26"/>
  <c r="A26"/>
  <c r="L25"/>
  <c r="J25"/>
  <c r="I25"/>
  <c r="H25"/>
  <c r="G25"/>
  <c r="F25"/>
  <c r="B16"/>
  <c r="A16"/>
  <c r="L15"/>
  <c r="J15"/>
  <c r="I15"/>
  <c r="G15"/>
  <c r="F15"/>
  <c r="L125" l="1"/>
  <c r="L164"/>
  <c r="L106"/>
  <c r="I66"/>
  <c r="L183"/>
  <c r="L86"/>
  <c r="L66"/>
  <c r="L46"/>
  <c r="L26"/>
  <c r="J203"/>
  <c r="I203"/>
  <c r="F203"/>
  <c r="H203"/>
  <c r="H183"/>
  <c r="J183"/>
  <c r="F183"/>
  <c r="G164"/>
  <c r="F164"/>
  <c r="J164"/>
  <c r="H164"/>
  <c r="H144"/>
  <c r="F144"/>
  <c r="J144"/>
  <c r="I144"/>
  <c r="F125"/>
  <c r="H125"/>
  <c r="J125"/>
  <c r="H106"/>
  <c r="F106"/>
  <c r="J106"/>
  <c r="F86"/>
  <c r="J86"/>
  <c r="I86"/>
  <c r="H86"/>
  <c r="F66"/>
  <c r="G66"/>
  <c r="J66"/>
  <c r="H66"/>
  <c r="F46"/>
  <c r="J46"/>
  <c r="H46"/>
  <c r="G46"/>
  <c r="H26"/>
  <c r="G26"/>
  <c r="F26"/>
  <c r="J26"/>
  <c r="I26"/>
  <c r="L204" l="1"/>
  <c r="I204"/>
  <c r="H204"/>
  <c r="J204"/>
  <c r="F204"/>
  <c r="G204"/>
</calcChain>
</file>

<file path=xl/sharedStrings.xml><?xml version="1.0" encoding="utf-8"?>
<sst xmlns="http://schemas.openxmlformats.org/spreadsheetml/2006/main" count="316" uniqueCount="122">
  <si>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</si>
  <si>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</si>
  <si>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</si>
  <si>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</si>
  <si>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</si>
  <si>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</si>
  <si>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</si>
  <si>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</si>
  <si>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</si>
  <si>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</si>
  <si>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</si>
  <si>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</si>
  <si>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</si>
  <si>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</si>
  <si>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</si>
  <si>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</si>
  <si>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</si>
  <si>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</si>
  <si>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</si>
  <si>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</si>
  <si>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</si>
  <si>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</si>
  <si>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</si>
  <si>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</si>
  <si>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</si>
  <si>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</si>
  <si>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</si>
  <si>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</si>
  <si>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</si>
  <si>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</si>
  <si>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</si>
  <si>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</si>
  <si>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</si>
  <si>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</si>
  <si>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</si>
  <si>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</si>
  <si>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</si>
  <si>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</si>
  <si>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</si>
  <si>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"Приобская " СОШ</t>
  </si>
  <si>
    <t>Директор</t>
  </si>
  <si>
    <t xml:space="preserve">Какао с молоком </t>
  </si>
  <si>
    <t xml:space="preserve">Батон пшеничный </t>
  </si>
  <si>
    <t>Сыр (порциями )</t>
  </si>
  <si>
    <t>Масло сливочное (порциями)</t>
  </si>
  <si>
    <t>Запеканка "Царская" из творога с молоком сгущённым</t>
  </si>
  <si>
    <t xml:space="preserve">Хлеб пшеничный </t>
  </si>
  <si>
    <t xml:space="preserve">Чай с сахаром </t>
  </si>
  <si>
    <t>Йогурт промышленного производства</t>
  </si>
  <si>
    <t>Икра кабачковая промышленного производства</t>
  </si>
  <si>
    <t xml:space="preserve">Плов из мяса </t>
  </si>
  <si>
    <t xml:space="preserve">Кофейный напиток </t>
  </si>
  <si>
    <t xml:space="preserve">Рыба запеченная с картофельным пюре </t>
  </si>
  <si>
    <t xml:space="preserve">Чай с лимоном </t>
  </si>
  <si>
    <t>Хлеб ржаной</t>
  </si>
  <si>
    <t>Кондитерское изделие промышленного производства</t>
  </si>
  <si>
    <t>Курица запеченная с макаронами</t>
  </si>
  <si>
    <t xml:space="preserve">Чай с молоком </t>
  </si>
  <si>
    <t>Фрукт в ассортименте</t>
  </si>
  <si>
    <t>Запеканка из творога с джемом</t>
  </si>
  <si>
    <t>Бутерброд с сыром (хлеб пшеничный)</t>
  </si>
  <si>
    <t>Тефтели ("ёжики") запеченные с макаронами</t>
  </si>
  <si>
    <t>Салат из капусты белокочанной с морковью</t>
  </si>
  <si>
    <t xml:space="preserve">Каша пшенная </t>
  </si>
  <si>
    <t>Бутерброд с маслом (хлеб пшеничный)</t>
  </si>
  <si>
    <t>Кофейный напиток</t>
  </si>
  <si>
    <t xml:space="preserve">Икра свекольная </t>
  </si>
  <si>
    <t xml:space="preserve">Котлета рыбная с картофелем тушеным </t>
  </si>
  <si>
    <t>Кукуруза консервированная (после термической обработки)</t>
  </si>
  <si>
    <t xml:space="preserve">Чай со смородиной и сахаром </t>
  </si>
  <si>
    <t xml:space="preserve">Хлеб ржаной </t>
  </si>
  <si>
    <t>388/216</t>
  </si>
  <si>
    <t>494/294</t>
  </si>
  <si>
    <t xml:space="preserve">Курица запеченная с томатом  с кашей гречневой рассыпчатой </t>
  </si>
  <si>
    <t>450/508</t>
  </si>
  <si>
    <t>377/520</t>
  </si>
  <si>
    <t>390,442 /294</t>
  </si>
  <si>
    <t>54-6гн-2020</t>
  </si>
  <si>
    <t>10/5</t>
  </si>
  <si>
    <t xml:space="preserve">Уха рыбацкая </t>
  </si>
  <si>
    <t xml:space="preserve">Мясо тушеннное с капустой </t>
  </si>
  <si>
    <t xml:space="preserve">Сок в ассортименте </t>
  </si>
  <si>
    <t>Щи из свежей капусты с мясом со сметаной</t>
  </si>
  <si>
    <t>Рыба тушеная в томате с овощами</t>
  </si>
  <si>
    <t xml:space="preserve">Картофель отварной </t>
  </si>
  <si>
    <t xml:space="preserve">Салат овощной </t>
  </si>
  <si>
    <t xml:space="preserve">Борщ из свежей капусты с картофелем на курином бульоне, со сметаной </t>
  </si>
  <si>
    <t xml:space="preserve">Курица припущенная с маслом </t>
  </si>
  <si>
    <t xml:space="preserve">Макаронные изделия отварные </t>
  </si>
  <si>
    <t xml:space="preserve">Напиток лимонный </t>
  </si>
  <si>
    <t>Огурцы свежие в нарезке</t>
  </si>
  <si>
    <t xml:space="preserve">Рассольник Ленинградский с мясом со сметаной </t>
  </si>
  <si>
    <t xml:space="preserve">Котлеты из мяса </t>
  </si>
  <si>
    <t xml:space="preserve">Рагу из овощей </t>
  </si>
  <si>
    <t xml:space="preserve">Компот из смеси сухофруктов </t>
  </si>
  <si>
    <t xml:space="preserve">Фрукты в ассортименте </t>
  </si>
  <si>
    <t xml:space="preserve">Салат из свеклы отварной с сыром </t>
  </si>
  <si>
    <t xml:space="preserve">Суп гороховый с мясом </t>
  </si>
  <si>
    <t>Бефстроганов из говядины</t>
  </si>
  <si>
    <t xml:space="preserve">Рис припущенный </t>
  </si>
  <si>
    <t xml:space="preserve">Салат из свежих помидоров и огурцов </t>
  </si>
  <si>
    <t xml:space="preserve">Щи из свежей капусты с картофелем с мясом со сметаной </t>
  </si>
  <si>
    <t xml:space="preserve">Гуляш </t>
  </si>
  <si>
    <t xml:space="preserve">Каша гречневая рассыпчатая </t>
  </si>
  <si>
    <t xml:space="preserve">Салат из солёных огурцов с луком </t>
  </si>
  <si>
    <t xml:space="preserve">Свекольник с мясом со сметаной </t>
  </si>
  <si>
    <t xml:space="preserve">Курица запеченная </t>
  </si>
  <si>
    <t xml:space="preserve">Капуста тушеная </t>
  </si>
  <si>
    <t xml:space="preserve">Компот из кураги </t>
  </si>
  <si>
    <t xml:space="preserve">Винегрет овощной </t>
  </si>
  <si>
    <t xml:space="preserve">Суп картофельный с макаронными изделиями с курицей </t>
  </si>
  <si>
    <t xml:space="preserve">Биточки рыбные </t>
  </si>
  <si>
    <t xml:space="preserve">Пюре картофельное </t>
  </si>
  <si>
    <t xml:space="preserve">Фрукт в ассортименте </t>
  </si>
  <si>
    <t xml:space="preserve">Салат "Степной" из разных овощей </t>
  </si>
  <si>
    <t>Котлета "Домашняя"</t>
  </si>
  <si>
    <t xml:space="preserve">Салат из свежих огурцов </t>
  </si>
  <si>
    <t xml:space="preserve">Рассольник с мясом со сметаной </t>
  </si>
  <si>
    <t xml:space="preserve">Печень тушеная в соусе </t>
  </si>
  <si>
    <t xml:space="preserve">Компот из ягод </t>
  </si>
  <si>
    <t>Заболотская К.В.</t>
  </si>
  <si>
    <t xml:space="preserve">Каша вязкая молочная пшеничная  /овсяная  с маслом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</si>
</sst>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203" sqref="N20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120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121</v>
      </c>
      <c r="F6" s="40">
        <v>200</v>
      </c>
      <c r="G6" s="40">
        <v>6.8</v>
      </c>
      <c r="H6" s="40">
        <v>6.2</v>
      </c>
      <c r="I6" s="40">
        <v>20.8</v>
      </c>
      <c r="J6" s="40">
        <v>169</v>
      </c>
      <c r="K6" s="41">
        <v>311</v>
      </c>
      <c r="L6" s="40">
        <v>16.52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3.6</v>
      </c>
      <c r="H8" s="43">
        <v>3.3</v>
      </c>
      <c r="I8" s="43">
        <v>15.8</v>
      </c>
      <c r="J8" s="43">
        <v>107</v>
      </c>
      <c r="K8" s="44">
        <v>496</v>
      </c>
      <c r="L8" s="43">
        <v>11.17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80</v>
      </c>
      <c r="G9" s="43">
        <v>5.5</v>
      </c>
      <c r="H9" s="43">
        <v>2.2999999999999998</v>
      </c>
      <c r="I9" s="43">
        <v>42</v>
      </c>
      <c r="J9" s="43">
        <v>211</v>
      </c>
      <c r="K9" s="44"/>
      <c r="L9" s="43">
        <v>10.92</v>
      </c>
    </row>
    <row r="10" spans="1:12" ht="15">
      <c r="A10" s="23"/>
      <c r="B10" s="15"/>
      <c r="C10" s="11"/>
      <c r="D10" s="7"/>
      <c r="E10" s="42" t="s">
        <v>43</v>
      </c>
      <c r="F10" s="43">
        <v>10</v>
      </c>
      <c r="G10" s="43">
        <v>3.2</v>
      </c>
      <c r="H10" s="43">
        <v>1.4</v>
      </c>
      <c r="I10" s="43">
        <v>0</v>
      </c>
      <c r="J10" s="43">
        <v>25</v>
      </c>
      <c r="K10" s="44">
        <v>97</v>
      </c>
      <c r="L10" s="43">
        <v>8.41</v>
      </c>
    </row>
    <row r="11" spans="1:12" ht="15">
      <c r="A11" s="23"/>
      <c r="B11" s="15"/>
      <c r="C11" s="11"/>
      <c r="D11" s="7"/>
      <c r="E11" s="42" t="s">
        <v>44</v>
      </c>
      <c r="F11" s="43">
        <v>10</v>
      </c>
      <c r="G11" s="43">
        <v>0.2</v>
      </c>
      <c r="H11" s="43">
        <v>7.3</v>
      </c>
      <c r="I11" s="43">
        <v>0.1</v>
      </c>
      <c r="J11" s="43">
        <v>67</v>
      </c>
      <c r="K11" s="44">
        <v>96</v>
      </c>
      <c r="L11" s="43">
        <v>6.4</v>
      </c>
    </row>
    <row r="12" spans="1:12" ht="15">
      <c r="A12" s="23"/>
      <c r="B12" s="15"/>
      <c r="C12" s="11"/>
      <c r="D12" s="7" t="s">
        <v>24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19.3</v>
      </c>
      <c r="H15" s="19">
        <f>SUM(H6:H14)</f>
        <v>20.5</v>
      </c>
      <c r="I15" s="19">
        <f t="shared" si="0"/>
        <v>78.699999999999989</v>
      </c>
      <c r="J15" s="19">
        <f t="shared" si="0"/>
        <v>579</v>
      </c>
      <c r="K15" s="25"/>
      <c r="L15" s="19">
        <f t="shared" ref="L15" si="1">SUM(L6:L14)</f>
        <v>53.419999999999995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63" t="s">
        <v>66</v>
      </c>
      <c r="F16" s="43">
        <v>80</v>
      </c>
      <c r="G16" s="43">
        <v>1.5</v>
      </c>
      <c r="H16" s="43">
        <v>4.3</v>
      </c>
      <c r="I16" s="43">
        <v>7.2</v>
      </c>
      <c r="J16" s="43">
        <v>74</v>
      </c>
      <c r="K16" s="44">
        <v>78</v>
      </c>
      <c r="L16" s="43">
        <v>8.16</v>
      </c>
    </row>
    <row r="17" spans="1:12" ht="15">
      <c r="A17" s="23"/>
      <c r="B17" s="15"/>
      <c r="C17" s="11"/>
      <c r="D17" s="7" t="s">
        <v>27</v>
      </c>
      <c r="E17" s="42" t="s">
        <v>79</v>
      </c>
      <c r="F17" s="43">
        <v>300</v>
      </c>
      <c r="G17" s="43">
        <v>9.3000000000000007</v>
      </c>
      <c r="H17" s="43">
        <v>7.2</v>
      </c>
      <c r="I17" s="43">
        <v>10.4</v>
      </c>
      <c r="J17" s="43">
        <v>144</v>
      </c>
      <c r="K17" s="44">
        <v>181</v>
      </c>
      <c r="L17" s="43">
        <v>80.64</v>
      </c>
    </row>
    <row r="18" spans="1:12" ht="15">
      <c r="A18" s="23"/>
      <c r="B18" s="15"/>
      <c r="C18" s="11"/>
      <c r="D18" s="7" t="s">
        <v>28</v>
      </c>
      <c r="E18" s="42" t="s">
        <v>80</v>
      </c>
      <c r="F18" s="43">
        <v>200</v>
      </c>
      <c r="G18" s="43">
        <v>12.5</v>
      </c>
      <c r="H18" s="43">
        <v>11.2</v>
      </c>
      <c r="I18" s="43">
        <v>18.399999999999999</v>
      </c>
      <c r="J18" s="43">
        <v>224</v>
      </c>
      <c r="K18" s="44">
        <v>365</v>
      </c>
      <c r="L18" s="43">
        <v>57.1</v>
      </c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 t="s">
        <v>81</v>
      </c>
      <c r="F20" s="43">
        <v>200</v>
      </c>
      <c r="G20" s="43">
        <v>0.3</v>
      </c>
      <c r="H20" s="43">
        <v>0</v>
      </c>
      <c r="I20" s="43">
        <v>32</v>
      </c>
      <c r="J20" s="43">
        <v>129</v>
      </c>
      <c r="K20" s="44">
        <v>518</v>
      </c>
      <c r="L20" s="43">
        <v>13.25</v>
      </c>
    </row>
    <row r="21" spans="1:12" ht="15">
      <c r="A21" s="23"/>
      <c r="B21" s="15"/>
      <c r="C21" s="11"/>
      <c r="D21" s="7" t="s">
        <v>31</v>
      </c>
      <c r="E21" s="42" t="s">
        <v>46</v>
      </c>
      <c r="F21" s="43">
        <v>40</v>
      </c>
      <c r="G21" s="43">
        <v>0.8</v>
      </c>
      <c r="H21" s="43">
        <v>0.4</v>
      </c>
      <c r="I21" s="43">
        <v>17.600000000000001</v>
      </c>
      <c r="J21" s="43">
        <v>77</v>
      </c>
      <c r="K21" s="44"/>
      <c r="L21" s="43">
        <v>4.28</v>
      </c>
    </row>
    <row r="22" spans="1:12" ht="15">
      <c r="A22" s="23"/>
      <c r="B22" s="15"/>
      <c r="C22" s="11"/>
      <c r="D22" s="7" t="s">
        <v>32</v>
      </c>
      <c r="E22" s="42" t="s">
        <v>70</v>
      </c>
      <c r="F22" s="43">
        <v>40</v>
      </c>
      <c r="G22" s="43">
        <v>0.9</v>
      </c>
      <c r="H22" s="43">
        <v>0.5</v>
      </c>
      <c r="I22" s="43">
        <v>15.1</v>
      </c>
      <c r="J22" s="43">
        <v>69</v>
      </c>
      <c r="K22" s="44"/>
      <c r="L22" s="43">
        <v>4.25</v>
      </c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860</v>
      </c>
      <c r="G25" s="19">
        <f t="shared" ref="G25:J25" si="2">SUM(G16:G24)</f>
        <v>25.3</v>
      </c>
      <c r="H25" s="19">
        <f t="shared" si="2"/>
        <v>23.599999999999998</v>
      </c>
      <c r="I25" s="19">
        <f t="shared" si="2"/>
        <v>100.69999999999999</v>
      </c>
      <c r="J25" s="19">
        <f t="shared" si="2"/>
        <v>717</v>
      </c>
      <c r="K25" s="25"/>
      <c r="L25" s="19">
        <f t="shared" ref="L25" si="3">SUM(L16:L24)</f>
        <v>167.68</v>
      </c>
    </row>
    <row r="26" spans="1:12" ht="15.75" thickBot="1">
      <c r="A26" s="29">
        <f>A6</f>
        <v>1</v>
      </c>
      <c r="B26" s="30">
        <f>B6</f>
        <v>1</v>
      </c>
      <c r="C26" s="60" t="s">
        <v>4</v>
      </c>
      <c r="D26" s="61"/>
      <c r="E26" s="31"/>
      <c r="F26" s="32">
        <f>F15+F25</f>
        <v>1360</v>
      </c>
      <c r="G26" s="32">
        <f t="shared" ref="G26:J26" si="4">G15+G25</f>
        <v>44.6</v>
      </c>
      <c r="H26" s="32">
        <f t="shared" si="4"/>
        <v>44.099999999999994</v>
      </c>
      <c r="I26" s="32">
        <f t="shared" si="4"/>
        <v>179.39999999999998</v>
      </c>
      <c r="J26" s="32">
        <f t="shared" si="4"/>
        <v>1296</v>
      </c>
      <c r="K26" s="32"/>
      <c r="L26" s="32">
        <f t="shared" ref="L26" si="5">L15+L25</f>
        <v>221.1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45</v>
      </c>
      <c r="F27" s="40">
        <v>180</v>
      </c>
      <c r="G27" s="40">
        <v>10.5</v>
      </c>
      <c r="H27" s="40">
        <v>12.2</v>
      </c>
      <c r="I27" s="40">
        <v>31</v>
      </c>
      <c r="J27" s="40">
        <v>276</v>
      </c>
      <c r="K27" s="54" t="s">
        <v>78</v>
      </c>
      <c r="L27" s="40">
        <v>47.46</v>
      </c>
    </row>
    <row r="28" spans="1:12" ht="15">
      <c r="A28" s="14"/>
      <c r="B28" s="15"/>
      <c r="C28" s="11"/>
      <c r="D28" s="6"/>
      <c r="E28" s="42" t="s">
        <v>48</v>
      </c>
      <c r="F28" s="43">
        <v>125</v>
      </c>
      <c r="G28" s="43">
        <v>4.5</v>
      </c>
      <c r="H28" s="43">
        <v>1.7</v>
      </c>
      <c r="I28" s="43">
        <v>5.5</v>
      </c>
      <c r="J28" s="43">
        <v>55</v>
      </c>
      <c r="K28" s="44"/>
      <c r="L28" s="43">
        <v>38.74</v>
      </c>
    </row>
    <row r="29" spans="1:12" ht="1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0.1</v>
      </c>
      <c r="H29" s="43">
        <v>0</v>
      </c>
      <c r="I29" s="43">
        <v>12.6</v>
      </c>
      <c r="J29" s="43">
        <v>51</v>
      </c>
      <c r="K29" s="44">
        <v>685</v>
      </c>
      <c r="L29" s="43">
        <v>4.04</v>
      </c>
    </row>
    <row r="30" spans="1:12" ht="15">
      <c r="A30" s="14"/>
      <c r="B30" s="15"/>
      <c r="C30" s="11"/>
      <c r="D30" s="7" t="s">
        <v>23</v>
      </c>
      <c r="E30" s="42" t="s">
        <v>60</v>
      </c>
      <c r="F30" s="43">
        <v>45</v>
      </c>
      <c r="G30" s="43">
        <v>6.3</v>
      </c>
      <c r="H30" s="43">
        <v>4.0999999999999996</v>
      </c>
      <c r="I30" s="43">
        <v>14.9</v>
      </c>
      <c r="J30" s="43">
        <v>122</v>
      </c>
      <c r="K30" s="44">
        <v>3</v>
      </c>
      <c r="L30" s="43">
        <v>15.82</v>
      </c>
    </row>
    <row r="31" spans="1:12" ht="15">
      <c r="A31" s="14"/>
      <c r="B31" s="15"/>
      <c r="C31" s="11"/>
      <c r="D31" s="7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550</v>
      </c>
      <c r="G35" s="19">
        <f t="shared" ref="G35" si="6">SUM(G27:G34)</f>
        <v>21.4</v>
      </c>
      <c r="H35" s="19">
        <f t="shared" ref="H35" si="7">SUM(H27:H34)</f>
        <v>18</v>
      </c>
      <c r="I35" s="19">
        <f t="shared" ref="I35" si="8">SUM(I27:I34)</f>
        <v>64</v>
      </c>
      <c r="J35" s="19">
        <f t="shared" ref="J35:L35" si="9">SUM(J27:J34)</f>
        <v>504</v>
      </c>
      <c r="K35" s="25"/>
      <c r="L35" s="19">
        <f t="shared" si="9"/>
        <v>106.06</v>
      </c>
    </row>
    <row r="36" spans="1:12" ht="25.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68</v>
      </c>
      <c r="F36" s="43">
        <v>80</v>
      </c>
      <c r="G36" s="43">
        <v>0.8</v>
      </c>
      <c r="H36" s="43">
        <v>0.1</v>
      </c>
      <c r="I36" s="43">
        <v>7.2</v>
      </c>
      <c r="J36" s="43">
        <v>33</v>
      </c>
      <c r="K36" s="44">
        <v>101</v>
      </c>
      <c r="L36" s="43">
        <v>19.440000000000001</v>
      </c>
    </row>
    <row r="37" spans="1:12" ht="15">
      <c r="A37" s="14"/>
      <c r="B37" s="15"/>
      <c r="C37" s="11"/>
      <c r="D37" s="7" t="s">
        <v>27</v>
      </c>
      <c r="E37" s="42" t="s">
        <v>82</v>
      </c>
      <c r="F37" s="43">
        <v>265</v>
      </c>
      <c r="G37" s="43">
        <v>4.0999999999999996</v>
      </c>
      <c r="H37" s="43">
        <v>6.3</v>
      </c>
      <c r="I37" s="43">
        <v>7.8</v>
      </c>
      <c r="J37" s="43">
        <v>104</v>
      </c>
      <c r="K37" s="44">
        <v>124</v>
      </c>
      <c r="L37" s="43">
        <v>24.9</v>
      </c>
    </row>
    <row r="38" spans="1:12" ht="15">
      <c r="A38" s="14"/>
      <c r="B38" s="15"/>
      <c r="C38" s="11"/>
      <c r="D38" s="7" t="s">
        <v>28</v>
      </c>
      <c r="E38" s="42" t="s">
        <v>83</v>
      </c>
      <c r="F38" s="43">
        <v>150</v>
      </c>
      <c r="G38" s="43">
        <v>15.2</v>
      </c>
      <c r="H38" s="43">
        <v>11.3</v>
      </c>
      <c r="I38" s="43">
        <v>5.0999999999999996</v>
      </c>
      <c r="J38" s="43">
        <v>183</v>
      </c>
      <c r="K38" s="44">
        <v>374</v>
      </c>
      <c r="L38" s="43">
        <v>36.15</v>
      </c>
    </row>
    <row r="39" spans="1:12" ht="15">
      <c r="A39" s="14"/>
      <c r="B39" s="15"/>
      <c r="C39" s="11"/>
      <c r="D39" s="7" t="s">
        <v>29</v>
      </c>
      <c r="E39" s="42" t="s">
        <v>84</v>
      </c>
      <c r="F39" s="43">
        <v>150</v>
      </c>
      <c r="G39" s="43">
        <v>2.6</v>
      </c>
      <c r="H39" s="43">
        <v>3.7</v>
      </c>
      <c r="I39" s="43">
        <v>21.6</v>
      </c>
      <c r="J39" s="43">
        <v>130</v>
      </c>
      <c r="K39" s="44">
        <v>173</v>
      </c>
      <c r="L39" s="43">
        <v>11.54</v>
      </c>
    </row>
    <row r="40" spans="1:12" ht="15">
      <c r="A40" s="14"/>
      <c r="B40" s="15"/>
      <c r="C40" s="11"/>
      <c r="D40" s="7" t="s">
        <v>30</v>
      </c>
      <c r="E40" s="42" t="s">
        <v>81</v>
      </c>
      <c r="F40" s="43">
        <v>200</v>
      </c>
      <c r="G40" s="43">
        <v>0.3</v>
      </c>
      <c r="H40" s="43">
        <v>0</v>
      </c>
      <c r="I40" s="43">
        <v>32</v>
      </c>
      <c r="J40" s="43">
        <v>129</v>
      </c>
      <c r="K40" s="44">
        <v>518</v>
      </c>
      <c r="L40" s="43">
        <v>16.12</v>
      </c>
    </row>
    <row r="41" spans="1:12" ht="15">
      <c r="A41" s="14"/>
      <c r="B41" s="15"/>
      <c r="C41" s="11"/>
      <c r="D41" s="7" t="s">
        <v>31</v>
      </c>
      <c r="E41" s="42" t="s">
        <v>46</v>
      </c>
      <c r="F41" s="43">
        <v>40</v>
      </c>
      <c r="G41" s="43">
        <v>0.8</v>
      </c>
      <c r="H41" s="43">
        <v>0.4</v>
      </c>
      <c r="I41" s="43">
        <v>17.600000000000001</v>
      </c>
      <c r="J41" s="43">
        <v>77</v>
      </c>
      <c r="K41" s="44"/>
      <c r="L41" s="43">
        <v>4.28</v>
      </c>
    </row>
    <row r="42" spans="1:12" ht="15">
      <c r="A42" s="14"/>
      <c r="B42" s="15"/>
      <c r="C42" s="11"/>
      <c r="D42" s="7" t="s">
        <v>32</v>
      </c>
      <c r="E42" s="42" t="s">
        <v>70</v>
      </c>
      <c r="F42" s="43">
        <v>40</v>
      </c>
      <c r="G42" s="43">
        <v>0.9</v>
      </c>
      <c r="H42" s="43">
        <v>0.5</v>
      </c>
      <c r="I42" s="43">
        <v>15.1</v>
      </c>
      <c r="J42" s="43">
        <v>69</v>
      </c>
      <c r="K42" s="44"/>
      <c r="L42" s="43">
        <v>4.25</v>
      </c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925</v>
      </c>
      <c r="G45" s="19">
        <f t="shared" ref="G45" si="10">SUM(G36:G44)</f>
        <v>24.7</v>
      </c>
      <c r="H45" s="19">
        <f t="shared" ref="H45" si="11">SUM(H36:H44)</f>
        <v>22.299999999999997</v>
      </c>
      <c r="I45" s="19">
        <f t="shared" ref="I45" si="12">SUM(I36:I44)</f>
        <v>106.4</v>
      </c>
      <c r="J45" s="19">
        <f t="shared" ref="J45:L45" si="13">SUM(J36:J44)</f>
        <v>725</v>
      </c>
      <c r="K45" s="25"/>
      <c r="L45" s="19">
        <f t="shared" si="13"/>
        <v>116.68</v>
      </c>
    </row>
    <row r="46" spans="1:12" ht="15.75" customHeight="1" thickBot="1">
      <c r="A46" s="30">
        <f>A27</f>
        <v>1</v>
      </c>
      <c r="B46" s="30">
        <f>B27</f>
        <v>2</v>
      </c>
      <c r="C46" s="60" t="s">
        <v>4</v>
      </c>
      <c r="D46" s="61"/>
      <c r="E46" s="31"/>
      <c r="F46" s="32">
        <f>F35+F45</f>
        <v>1475</v>
      </c>
      <c r="G46" s="32">
        <f t="shared" ref="G46" si="14">G35+G45</f>
        <v>46.099999999999994</v>
      </c>
      <c r="H46" s="32">
        <f t="shared" ref="H46" si="15">H35+H45</f>
        <v>40.299999999999997</v>
      </c>
      <c r="I46" s="32">
        <f t="shared" ref="I46" si="16">I35+I45</f>
        <v>170.4</v>
      </c>
      <c r="J46" s="32">
        <f t="shared" ref="J46:L46" si="17">J35+J45</f>
        <v>1229</v>
      </c>
      <c r="K46" s="32"/>
      <c r="L46" s="32">
        <f t="shared" si="17"/>
        <v>222.74</v>
      </c>
    </row>
    <row r="47" spans="1:12" ht="15">
      <c r="A47" s="16">
        <v>1</v>
      </c>
      <c r="B47" s="16">
        <v>3</v>
      </c>
      <c r="C47" s="8" t="s">
        <v>20</v>
      </c>
      <c r="D47" s="8" t="s">
        <v>26</v>
      </c>
      <c r="E47" s="51" t="s">
        <v>49</v>
      </c>
      <c r="F47" s="52">
        <v>80</v>
      </c>
      <c r="G47" s="52">
        <v>1.5</v>
      </c>
      <c r="H47" s="52">
        <v>3.7</v>
      </c>
      <c r="I47" s="52">
        <v>6.2</v>
      </c>
      <c r="J47" s="52">
        <v>64</v>
      </c>
      <c r="K47" s="52">
        <v>115</v>
      </c>
      <c r="L47" s="52">
        <v>7.15</v>
      </c>
    </row>
    <row r="48" spans="1:12" ht="15">
      <c r="A48" s="23"/>
      <c r="B48" s="15"/>
      <c r="C48" s="11"/>
      <c r="D48" s="8" t="s">
        <v>21</v>
      </c>
      <c r="E48" s="51" t="s">
        <v>50</v>
      </c>
      <c r="F48" s="52">
        <v>220</v>
      </c>
      <c r="G48" s="52">
        <v>14.2</v>
      </c>
      <c r="H48" s="52">
        <v>13.5</v>
      </c>
      <c r="I48" s="52">
        <v>38.200000000000003</v>
      </c>
      <c r="J48" s="52">
        <v>331</v>
      </c>
      <c r="K48" s="53">
        <v>443</v>
      </c>
      <c r="L48" s="52">
        <v>62.4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22</v>
      </c>
      <c r="E50" s="42" t="s">
        <v>51</v>
      </c>
      <c r="F50" s="43">
        <v>200</v>
      </c>
      <c r="G50" s="43">
        <v>3.5</v>
      </c>
      <c r="H50" s="43">
        <v>3.2</v>
      </c>
      <c r="I50" s="43">
        <v>15.4</v>
      </c>
      <c r="J50" s="43">
        <v>104</v>
      </c>
      <c r="K50" s="44">
        <v>501</v>
      </c>
      <c r="L50" s="43">
        <v>12.21</v>
      </c>
    </row>
    <row r="51" spans="1:12" ht="15">
      <c r="A51" s="23"/>
      <c r="B51" s="15"/>
      <c r="C51" s="11"/>
      <c r="D51" s="7" t="s">
        <v>23</v>
      </c>
      <c r="E51" s="42" t="s">
        <v>46</v>
      </c>
      <c r="F51" s="43">
        <v>40</v>
      </c>
      <c r="G51" s="43">
        <v>0.8</v>
      </c>
      <c r="H51" s="43">
        <v>0.4</v>
      </c>
      <c r="I51" s="43">
        <v>17.600000000000001</v>
      </c>
      <c r="J51" s="43">
        <v>76</v>
      </c>
      <c r="K51" s="44"/>
      <c r="L51" s="43">
        <v>4.28</v>
      </c>
    </row>
    <row r="52" spans="1:12" ht="15">
      <c r="A52" s="23"/>
      <c r="B52" s="15"/>
      <c r="C52" s="11"/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540</v>
      </c>
      <c r="G55" s="19">
        <f t="shared" ref="G55" si="18">SUM(G48:G54)</f>
        <v>18.5</v>
      </c>
      <c r="H55" s="19">
        <f t="shared" ref="H55" si="19">SUM(H48:H54)</f>
        <v>17.099999999999998</v>
      </c>
      <c r="I55" s="19">
        <f t="shared" ref="I55" si="20">SUM(I48:I54)</f>
        <v>71.2</v>
      </c>
      <c r="J55" s="19">
        <f>SUM(J47:J54)</f>
        <v>575</v>
      </c>
      <c r="K55" s="25"/>
      <c r="L55" s="19">
        <f t="shared" ref="L55" si="21">SUM(L48:L54)</f>
        <v>78.89</v>
      </c>
    </row>
    <row r="56" spans="1:12" ht="15">
      <c r="A56" s="26">
        <v>1</v>
      </c>
      <c r="B56" s="13">
        <v>3</v>
      </c>
      <c r="C56" s="10" t="s">
        <v>25</v>
      </c>
      <c r="D56" s="7" t="s">
        <v>26</v>
      </c>
      <c r="E56" s="42" t="s">
        <v>85</v>
      </c>
      <c r="F56" s="43">
        <v>80</v>
      </c>
      <c r="G56" s="43">
        <v>1.2</v>
      </c>
      <c r="H56" s="43">
        <v>4</v>
      </c>
      <c r="I56" s="43">
        <v>9.8000000000000007</v>
      </c>
      <c r="J56" s="43">
        <v>80</v>
      </c>
      <c r="K56" s="44">
        <v>69</v>
      </c>
      <c r="L56" s="43">
        <v>8.7200000000000006</v>
      </c>
    </row>
    <row r="57" spans="1:12" ht="25.5">
      <c r="A57" s="23"/>
      <c r="B57" s="15"/>
      <c r="C57" s="11"/>
      <c r="D57" s="7" t="s">
        <v>27</v>
      </c>
      <c r="E57" s="42" t="s">
        <v>86</v>
      </c>
      <c r="F57" s="43">
        <v>255</v>
      </c>
      <c r="G57" s="43">
        <v>2.9</v>
      </c>
      <c r="H57" s="43">
        <v>5.9</v>
      </c>
      <c r="I57" s="43">
        <v>15.5</v>
      </c>
      <c r="J57" s="43">
        <v>127</v>
      </c>
      <c r="K57" s="44">
        <v>110</v>
      </c>
      <c r="L57" s="43">
        <v>33.869999999999997</v>
      </c>
    </row>
    <row r="58" spans="1:12" ht="15">
      <c r="A58" s="23"/>
      <c r="B58" s="15"/>
      <c r="C58" s="11"/>
      <c r="D58" s="7" t="s">
        <v>28</v>
      </c>
      <c r="E58" s="42" t="s">
        <v>87</v>
      </c>
      <c r="F58" s="43">
        <v>95</v>
      </c>
      <c r="G58" s="43">
        <v>15.5</v>
      </c>
      <c r="H58" s="43">
        <v>12.7</v>
      </c>
      <c r="I58" s="43">
        <v>0.3</v>
      </c>
      <c r="J58" s="43">
        <v>177</v>
      </c>
      <c r="K58" s="44">
        <v>487</v>
      </c>
      <c r="L58" s="43">
        <v>48.96</v>
      </c>
    </row>
    <row r="59" spans="1:12" ht="15">
      <c r="A59" s="23"/>
      <c r="B59" s="15"/>
      <c r="C59" s="11"/>
      <c r="D59" s="7" t="s">
        <v>29</v>
      </c>
      <c r="E59" s="42" t="s">
        <v>88</v>
      </c>
      <c r="F59" s="43">
        <v>150</v>
      </c>
      <c r="G59" s="43">
        <v>3.4</v>
      </c>
      <c r="H59" s="43">
        <v>3.1</v>
      </c>
      <c r="I59" s="43">
        <v>36.799999999999997</v>
      </c>
      <c r="J59" s="43">
        <v>189</v>
      </c>
      <c r="K59" s="44">
        <v>516</v>
      </c>
      <c r="L59" s="43">
        <v>10.27</v>
      </c>
    </row>
    <row r="60" spans="1:12" ht="15">
      <c r="A60" s="23"/>
      <c r="B60" s="15"/>
      <c r="C60" s="11"/>
      <c r="D60" s="7" t="s">
        <v>30</v>
      </c>
      <c r="E60" s="42" t="s">
        <v>89</v>
      </c>
      <c r="F60" s="43">
        <v>200</v>
      </c>
      <c r="G60" s="43">
        <v>0.2</v>
      </c>
      <c r="H60" s="43">
        <v>0</v>
      </c>
      <c r="I60" s="43">
        <v>15.6</v>
      </c>
      <c r="J60" s="43">
        <v>63</v>
      </c>
      <c r="K60" s="44">
        <v>699</v>
      </c>
      <c r="L60" s="43">
        <v>7.42</v>
      </c>
    </row>
    <row r="61" spans="1:12" ht="15">
      <c r="A61" s="23"/>
      <c r="B61" s="15"/>
      <c r="C61" s="11"/>
      <c r="D61" s="7" t="s">
        <v>31</v>
      </c>
      <c r="E61" s="42" t="s">
        <v>46</v>
      </c>
      <c r="F61" s="43">
        <v>40</v>
      </c>
      <c r="G61" s="43">
        <v>0.8</v>
      </c>
      <c r="H61" s="43">
        <v>0.4</v>
      </c>
      <c r="I61" s="43">
        <v>17.600000000000001</v>
      </c>
      <c r="J61" s="43">
        <v>77</v>
      </c>
      <c r="K61" s="44"/>
      <c r="L61" s="43">
        <v>4.28</v>
      </c>
    </row>
    <row r="62" spans="1:12" ht="15">
      <c r="A62" s="23"/>
      <c r="B62" s="15"/>
      <c r="C62" s="11"/>
      <c r="D62" s="7" t="s">
        <v>32</v>
      </c>
      <c r="E62" s="42" t="s">
        <v>70</v>
      </c>
      <c r="F62" s="43">
        <v>40</v>
      </c>
      <c r="G62" s="43">
        <v>0.9</v>
      </c>
      <c r="H62" s="43">
        <v>0.5</v>
      </c>
      <c r="I62" s="43">
        <v>15.1</v>
      </c>
      <c r="J62" s="43">
        <v>69</v>
      </c>
      <c r="K62" s="44"/>
      <c r="L62" s="43">
        <v>4.25</v>
      </c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860</v>
      </c>
      <c r="G65" s="19">
        <f t="shared" ref="G65" si="22">SUM(G56:G64)</f>
        <v>24.9</v>
      </c>
      <c r="H65" s="19">
        <f t="shared" ref="H65" si="23">SUM(H56:H64)</f>
        <v>26.6</v>
      </c>
      <c r="I65" s="19">
        <f t="shared" ref="I65" si="24">SUM(I56:I64)</f>
        <v>110.69999999999999</v>
      </c>
      <c r="J65" s="19">
        <f>SUM(J56:J64)</f>
        <v>782</v>
      </c>
      <c r="K65" s="25"/>
      <c r="L65" s="19">
        <f t="shared" ref="L65" si="25">SUM(L56:L64)</f>
        <v>117.77</v>
      </c>
    </row>
    <row r="66" spans="1:12" ht="15.75" customHeight="1">
      <c r="A66" s="29">
        <v>1</v>
      </c>
      <c r="B66" s="30">
        <v>3</v>
      </c>
      <c r="C66" s="60" t="s">
        <v>4</v>
      </c>
      <c r="D66" s="61"/>
      <c r="E66" s="31"/>
      <c r="F66" s="32">
        <f>F55+F65</f>
        <v>1400</v>
      </c>
      <c r="G66" s="32">
        <f t="shared" ref="G66" si="26">G55+G65</f>
        <v>43.4</v>
      </c>
      <c r="H66" s="32">
        <f t="shared" ref="H66" si="27">H55+H65</f>
        <v>43.7</v>
      </c>
      <c r="I66" s="32">
        <f t="shared" ref="I66" si="28">I55+I65</f>
        <v>181.89999999999998</v>
      </c>
      <c r="J66" s="32">
        <f t="shared" ref="J66:L66" si="29">J55+J65</f>
        <v>1357</v>
      </c>
      <c r="K66" s="32"/>
      <c r="L66" s="32">
        <f t="shared" si="29"/>
        <v>196.66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52</v>
      </c>
      <c r="F67" s="40">
        <v>250</v>
      </c>
      <c r="G67" s="40">
        <v>17.899999999999999</v>
      </c>
      <c r="H67" s="40">
        <v>11.6</v>
      </c>
      <c r="I67" s="40">
        <v>30.6</v>
      </c>
      <c r="J67" s="40">
        <v>298</v>
      </c>
      <c r="K67" s="41" t="s">
        <v>75</v>
      </c>
      <c r="L67" s="40">
        <v>52.31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 t="s">
        <v>53</v>
      </c>
      <c r="F69" s="43">
        <v>200</v>
      </c>
      <c r="G69" s="43">
        <v>0.1</v>
      </c>
      <c r="H69" s="43">
        <v>0</v>
      </c>
      <c r="I69" s="43">
        <v>13.5</v>
      </c>
      <c r="J69" s="43">
        <v>54</v>
      </c>
      <c r="K69" s="44">
        <v>686</v>
      </c>
      <c r="L69" s="43">
        <v>3.62</v>
      </c>
    </row>
    <row r="70" spans="1:12" ht="15">
      <c r="A70" s="23"/>
      <c r="B70" s="15"/>
      <c r="C70" s="11"/>
      <c r="D70" s="7" t="s">
        <v>23</v>
      </c>
      <c r="E70" s="42" t="s">
        <v>46</v>
      </c>
      <c r="F70" s="43">
        <v>20</v>
      </c>
      <c r="G70" s="43">
        <v>0.4</v>
      </c>
      <c r="H70" s="43">
        <v>0.2</v>
      </c>
      <c r="I70" s="43">
        <v>8.8000000000000007</v>
      </c>
      <c r="J70" s="43">
        <v>38</v>
      </c>
      <c r="K70" s="44"/>
      <c r="L70" s="43">
        <v>2.14</v>
      </c>
    </row>
    <row r="71" spans="1:12" ht="15">
      <c r="A71" s="23"/>
      <c r="B71" s="15"/>
      <c r="C71" s="11"/>
      <c r="D71" s="7" t="s">
        <v>23</v>
      </c>
      <c r="E71" s="42" t="s">
        <v>54</v>
      </c>
      <c r="F71" s="43">
        <v>20</v>
      </c>
      <c r="G71" s="43">
        <v>0.5</v>
      </c>
      <c r="H71" s="43">
        <v>0.3</v>
      </c>
      <c r="I71" s="43">
        <v>7.6</v>
      </c>
      <c r="J71" s="43">
        <v>34</v>
      </c>
      <c r="K71" s="44"/>
      <c r="L71" s="43">
        <v>2.11</v>
      </c>
    </row>
    <row r="72" spans="1:12" ht="15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 t="s">
        <v>55</v>
      </c>
      <c r="F73" s="43">
        <v>50</v>
      </c>
      <c r="G73" s="43">
        <v>2.9</v>
      </c>
      <c r="H73" s="43">
        <v>3.2</v>
      </c>
      <c r="I73" s="43">
        <v>25</v>
      </c>
      <c r="J73" s="43">
        <v>140</v>
      </c>
      <c r="K73" s="44"/>
      <c r="L73" s="43">
        <v>17.670000000000002</v>
      </c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540</v>
      </c>
      <c r="G75" s="19">
        <f t="shared" ref="G75" si="30">SUM(G67:G74)</f>
        <v>21.799999999999997</v>
      </c>
      <c r="H75" s="19">
        <f t="shared" ref="H75" si="31">SUM(H67:H74)</f>
        <v>15.3</v>
      </c>
      <c r="I75" s="19">
        <f t="shared" ref="I75" si="32">SUM(I67:I74)</f>
        <v>85.5</v>
      </c>
      <c r="J75" s="19">
        <f t="shared" ref="J75:L75" si="33">SUM(J67:J74)</f>
        <v>564</v>
      </c>
      <c r="K75" s="25"/>
      <c r="L75" s="19">
        <f t="shared" si="33"/>
        <v>77.849999999999994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90</v>
      </c>
      <c r="F76" s="43">
        <v>80</v>
      </c>
      <c r="G76" s="43">
        <v>0.6</v>
      </c>
      <c r="H76" s="43">
        <v>0.1</v>
      </c>
      <c r="I76" s="43">
        <v>2</v>
      </c>
      <c r="J76" s="43">
        <v>11</v>
      </c>
      <c r="K76" s="44">
        <v>70</v>
      </c>
      <c r="L76" s="43">
        <v>14.88</v>
      </c>
    </row>
    <row r="77" spans="1:12" ht="15">
      <c r="A77" s="23"/>
      <c r="B77" s="15"/>
      <c r="C77" s="11"/>
      <c r="D77" s="7" t="s">
        <v>27</v>
      </c>
      <c r="E77" s="42" t="s">
        <v>91</v>
      </c>
      <c r="F77" s="43">
        <v>265</v>
      </c>
      <c r="G77" s="43">
        <v>5.2</v>
      </c>
      <c r="H77" s="43">
        <v>6.3</v>
      </c>
      <c r="I77" s="43">
        <v>14.4</v>
      </c>
      <c r="J77" s="43">
        <v>135</v>
      </c>
      <c r="K77" s="44">
        <v>129</v>
      </c>
      <c r="L77" s="43">
        <v>29.43</v>
      </c>
    </row>
    <row r="78" spans="1:12" ht="15">
      <c r="A78" s="23"/>
      <c r="B78" s="15"/>
      <c r="C78" s="11"/>
      <c r="D78" s="7" t="s">
        <v>28</v>
      </c>
      <c r="E78" s="42" t="s">
        <v>92</v>
      </c>
      <c r="F78" s="43">
        <v>90</v>
      </c>
      <c r="G78" s="43">
        <v>10.199999999999999</v>
      </c>
      <c r="H78" s="43">
        <v>11.3</v>
      </c>
      <c r="I78" s="43">
        <v>14.2</v>
      </c>
      <c r="J78" s="43">
        <v>199</v>
      </c>
      <c r="K78" s="44">
        <v>451</v>
      </c>
      <c r="L78" s="43">
        <v>64.33</v>
      </c>
    </row>
    <row r="79" spans="1:12" ht="15">
      <c r="A79" s="23"/>
      <c r="B79" s="15"/>
      <c r="C79" s="11"/>
      <c r="D79" s="7" t="s">
        <v>29</v>
      </c>
      <c r="E79" s="42" t="s">
        <v>93</v>
      </c>
      <c r="F79" s="43">
        <v>150</v>
      </c>
      <c r="G79" s="43">
        <v>2</v>
      </c>
      <c r="H79" s="43">
        <v>5.8</v>
      </c>
      <c r="I79" s="43">
        <v>12.8</v>
      </c>
      <c r="J79" s="43">
        <v>111</v>
      </c>
      <c r="K79" s="44">
        <v>195.453</v>
      </c>
      <c r="L79" s="43">
        <v>11.5</v>
      </c>
    </row>
    <row r="80" spans="1:12" ht="15">
      <c r="A80" s="23"/>
      <c r="B80" s="15"/>
      <c r="C80" s="11"/>
      <c r="D80" s="7" t="s">
        <v>30</v>
      </c>
      <c r="E80" s="42" t="s">
        <v>94</v>
      </c>
      <c r="F80" s="43">
        <v>200</v>
      </c>
      <c r="G80" s="43">
        <v>0.5</v>
      </c>
      <c r="H80" s="43">
        <v>0</v>
      </c>
      <c r="I80" s="43">
        <v>15.2</v>
      </c>
      <c r="J80" s="43">
        <v>63</v>
      </c>
      <c r="K80" s="44">
        <v>508</v>
      </c>
      <c r="L80" s="43">
        <v>5.81</v>
      </c>
    </row>
    <row r="81" spans="1:12" ht="15">
      <c r="A81" s="23"/>
      <c r="B81" s="15"/>
      <c r="C81" s="11"/>
      <c r="D81" s="7" t="s">
        <v>31</v>
      </c>
      <c r="E81" s="42" t="s">
        <v>46</v>
      </c>
      <c r="F81" s="43">
        <v>40</v>
      </c>
      <c r="G81" s="43">
        <v>0.8</v>
      </c>
      <c r="H81" s="43">
        <v>0.4</v>
      </c>
      <c r="I81" s="43">
        <v>17.600000000000001</v>
      </c>
      <c r="J81" s="43">
        <v>77</v>
      </c>
      <c r="K81" s="44"/>
      <c r="L81" s="43">
        <v>4.28</v>
      </c>
    </row>
    <row r="82" spans="1:12" ht="15">
      <c r="A82" s="23"/>
      <c r="B82" s="15"/>
      <c r="C82" s="11"/>
      <c r="D82" s="7" t="s">
        <v>32</v>
      </c>
      <c r="E82" s="42" t="s">
        <v>70</v>
      </c>
      <c r="F82" s="43">
        <v>40</v>
      </c>
      <c r="G82" s="43">
        <v>0.9</v>
      </c>
      <c r="H82" s="43">
        <v>0.5</v>
      </c>
      <c r="I82" s="43">
        <v>15.1</v>
      </c>
      <c r="J82" s="43">
        <v>69</v>
      </c>
      <c r="K82" s="44"/>
      <c r="L82" s="43">
        <v>4.25</v>
      </c>
    </row>
    <row r="83" spans="1:12" ht="15">
      <c r="A83" s="23"/>
      <c r="B83" s="15"/>
      <c r="C83" s="11"/>
      <c r="D83" s="6"/>
      <c r="E83" s="42" t="s">
        <v>95</v>
      </c>
      <c r="F83" s="43">
        <v>180</v>
      </c>
      <c r="G83" s="43">
        <v>0.3</v>
      </c>
      <c r="H83" s="43">
        <v>0</v>
      </c>
      <c r="I83" s="43">
        <v>14.2</v>
      </c>
      <c r="J83" s="43">
        <v>58</v>
      </c>
      <c r="K83" s="44">
        <v>458</v>
      </c>
      <c r="L83" s="43">
        <v>54</v>
      </c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1045</v>
      </c>
      <c r="G85" s="19">
        <f t="shared" ref="G85" si="34">SUM(G76:G84)</f>
        <v>20.5</v>
      </c>
      <c r="H85" s="19">
        <f t="shared" ref="H85" si="35">SUM(H76:H84)</f>
        <v>24.4</v>
      </c>
      <c r="I85" s="19">
        <f t="shared" ref="I85" si="36">SUM(I76:I84)</f>
        <v>105.49999999999999</v>
      </c>
      <c r="J85" s="19">
        <f t="shared" ref="J85:L85" si="37">SUM(J76:J84)</f>
        <v>723</v>
      </c>
      <c r="K85" s="25"/>
      <c r="L85" s="19">
        <f t="shared" si="37"/>
        <v>188.48</v>
      </c>
    </row>
    <row r="86" spans="1:12" ht="15.75" customHeight="1">
      <c r="A86" s="29">
        <f>A67</f>
        <v>1</v>
      </c>
      <c r="B86" s="30">
        <f>B67</f>
        <v>4</v>
      </c>
      <c r="C86" s="60" t="s">
        <v>4</v>
      </c>
      <c r="D86" s="61"/>
      <c r="E86" s="31"/>
      <c r="F86" s="32">
        <f>F75+F85</f>
        <v>1585</v>
      </c>
      <c r="G86" s="32">
        <f t="shared" ref="G86" si="38">G75+G85</f>
        <v>42.3</v>
      </c>
      <c r="H86" s="32">
        <f t="shared" ref="H86" si="39">H75+H85</f>
        <v>39.700000000000003</v>
      </c>
      <c r="I86" s="32">
        <f t="shared" ref="I86" si="40">I75+I85</f>
        <v>191</v>
      </c>
      <c r="J86" s="32">
        <f t="shared" ref="J86:L86" si="41">J75+J85</f>
        <v>1287</v>
      </c>
      <c r="K86" s="32"/>
      <c r="L86" s="32">
        <f t="shared" si="41"/>
        <v>266.33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56</v>
      </c>
      <c r="F87" s="40">
        <v>240</v>
      </c>
      <c r="G87" s="40">
        <v>17.100000000000001</v>
      </c>
      <c r="H87" s="40">
        <v>13</v>
      </c>
      <c r="I87" s="40">
        <v>36.799999999999997</v>
      </c>
      <c r="J87" s="40">
        <v>333</v>
      </c>
      <c r="K87" s="41" t="s">
        <v>72</v>
      </c>
      <c r="L87" s="40">
        <v>54.09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 t="s">
        <v>57</v>
      </c>
      <c r="F89" s="43">
        <v>200</v>
      </c>
      <c r="G89" s="43">
        <v>2.5</v>
      </c>
      <c r="H89" s="43">
        <v>2.5</v>
      </c>
      <c r="I89" s="43">
        <v>16.2</v>
      </c>
      <c r="J89" s="43">
        <v>97</v>
      </c>
      <c r="K89" s="44">
        <v>495</v>
      </c>
      <c r="L89" s="43">
        <v>7.79</v>
      </c>
    </row>
    <row r="90" spans="1:12" ht="15">
      <c r="A90" s="23"/>
      <c r="B90" s="15"/>
      <c r="C90" s="11"/>
      <c r="D90" s="7" t="s">
        <v>23</v>
      </c>
      <c r="E90" s="42" t="s">
        <v>42</v>
      </c>
      <c r="F90" s="43">
        <v>20</v>
      </c>
      <c r="G90" s="43">
        <v>0.4</v>
      </c>
      <c r="H90" s="43">
        <v>0.2</v>
      </c>
      <c r="I90" s="43">
        <v>8.8000000000000007</v>
      </c>
      <c r="J90" s="43">
        <v>38</v>
      </c>
      <c r="K90" s="44"/>
      <c r="L90" s="43">
        <v>2.73</v>
      </c>
    </row>
    <row r="91" spans="1:12" ht="15">
      <c r="A91" s="23"/>
      <c r="B91" s="15"/>
      <c r="C91" s="11"/>
      <c r="D91" s="7"/>
      <c r="E91" s="42" t="s">
        <v>44</v>
      </c>
      <c r="F91" s="43">
        <v>5</v>
      </c>
      <c r="G91" s="43">
        <v>0.1</v>
      </c>
      <c r="H91" s="43">
        <v>3.7</v>
      </c>
      <c r="I91" s="43">
        <v>0.1</v>
      </c>
      <c r="J91" s="43">
        <v>34</v>
      </c>
      <c r="K91" s="44">
        <v>96</v>
      </c>
      <c r="L91" s="43">
        <v>3.2</v>
      </c>
    </row>
    <row r="92" spans="1:12" ht="15">
      <c r="A92" s="23"/>
      <c r="B92" s="15"/>
      <c r="C92" s="11"/>
      <c r="D92" s="7" t="s">
        <v>24</v>
      </c>
      <c r="E92" s="42" t="s">
        <v>58</v>
      </c>
      <c r="F92" s="43">
        <v>130</v>
      </c>
      <c r="G92" s="43">
        <v>0.2</v>
      </c>
      <c r="H92" s="43">
        <v>0</v>
      </c>
      <c r="I92" s="43">
        <v>10.199999999999999</v>
      </c>
      <c r="J92" s="43">
        <v>42</v>
      </c>
      <c r="K92" s="44">
        <v>458</v>
      </c>
      <c r="L92" s="43">
        <v>51.3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595</v>
      </c>
      <c r="G95" s="19">
        <f t="shared" ref="G95" si="42">SUM(G87:G94)</f>
        <v>20.3</v>
      </c>
      <c r="H95" s="19">
        <f t="shared" ref="H95" si="43">SUM(H87:H94)</f>
        <v>19.399999999999999</v>
      </c>
      <c r="I95" s="19">
        <f t="shared" ref="I95" si="44">SUM(I87:I94)</f>
        <v>72.099999999999994</v>
      </c>
      <c r="J95" s="19">
        <f t="shared" ref="J95:L95" si="45">SUM(J87:J94)</f>
        <v>544</v>
      </c>
      <c r="K95" s="25"/>
      <c r="L95" s="19">
        <f t="shared" si="45"/>
        <v>119.11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 t="s">
        <v>96</v>
      </c>
      <c r="F96" s="43">
        <v>80</v>
      </c>
      <c r="G96" s="43">
        <v>2.2000000000000002</v>
      </c>
      <c r="H96" s="43">
        <v>6.8</v>
      </c>
      <c r="I96" s="43">
        <v>5.6</v>
      </c>
      <c r="J96" s="43">
        <v>92</v>
      </c>
      <c r="K96" s="44">
        <v>55</v>
      </c>
      <c r="L96" s="43">
        <v>10.75</v>
      </c>
    </row>
    <row r="97" spans="1:12" ht="15">
      <c r="A97" s="23"/>
      <c r="B97" s="15"/>
      <c r="C97" s="11"/>
      <c r="D97" s="7" t="s">
        <v>27</v>
      </c>
      <c r="E97" s="42" t="s">
        <v>97</v>
      </c>
      <c r="F97" s="43">
        <v>260</v>
      </c>
      <c r="G97" s="43">
        <v>5.8</v>
      </c>
      <c r="H97" s="43">
        <v>5.2</v>
      </c>
      <c r="I97" s="43">
        <v>18.5</v>
      </c>
      <c r="J97" s="43">
        <v>144</v>
      </c>
      <c r="K97" s="44">
        <v>139</v>
      </c>
      <c r="L97" s="43">
        <v>17.86</v>
      </c>
    </row>
    <row r="98" spans="1:12" ht="15">
      <c r="A98" s="23"/>
      <c r="B98" s="15"/>
      <c r="C98" s="11"/>
      <c r="D98" s="7" t="s">
        <v>28</v>
      </c>
      <c r="E98" s="42" t="s">
        <v>98</v>
      </c>
      <c r="F98" s="43">
        <v>100</v>
      </c>
      <c r="G98" s="43">
        <v>12.9</v>
      </c>
      <c r="H98" s="43">
        <v>9.6999999999999993</v>
      </c>
      <c r="I98" s="43">
        <v>4.5999999999999996</v>
      </c>
      <c r="J98" s="43">
        <v>157</v>
      </c>
      <c r="K98" s="44">
        <v>423</v>
      </c>
      <c r="L98" s="43">
        <v>64.81</v>
      </c>
    </row>
    <row r="99" spans="1:12" ht="15">
      <c r="A99" s="23"/>
      <c r="B99" s="15"/>
      <c r="C99" s="11"/>
      <c r="D99" s="7" t="s">
        <v>29</v>
      </c>
      <c r="E99" s="42" t="s">
        <v>99</v>
      </c>
      <c r="F99" s="43">
        <v>150</v>
      </c>
      <c r="G99" s="43">
        <v>3.1</v>
      </c>
      <c r="H99" s="43">
        <v>3.8</v>
      </c>
      <c r="I99" s="43">
        <v>25.4</v>
      </c>
      <c r="J99" s="43">
        <v>148</v>
      </c>
      <c r="K99" s="44">
        <v>512</v>
      </c>
      <c r="L99" s="43">
        <v>10.46</v>
      </c>
    </row>
    <row r="100" spans="1:12" ht="15">
      <c r="A100" s="23"/>
      <c r="B100" s="15"/>
      <c r="C100" s="11"/>
      <c r="D100" s="7" t="s">
        <v>30</v>
      </c>
      <c r="E100" s="42" t="s">
        <v>81</v>
      </c>
      <c r="F100" s="43">
        <v>200</v>
      </c>
      <c r="G100" s="43">
        <v>0.4</v>
      </c>
      <c r="H100" s="43">
        <v>0</v>
      </c>
      <c r="I100" s="43">
        <v>19.5</v>
      </c>
      <c r="J100" s="43">
        <v>80</v>
      </c>
      <c r="K100" s="44">
        <v>518</v>
      </c>
      <c r="L100" s="43">
        <v>16.12</v>
      </c>
    </row>
    <row r="101" spans="1:12" ht="15">
      <c r="A101" s="23"/>
      <c r="B101" s="15"/>
      <c r="C101" s="11"/>
      <c r="D101" s="7" t="s">
        <v>31</v>
      </c>
      <c r="E101" s="42" t="s">
        <v>46</v>
      </c>
      <c r="F101" s="43">
        <v>40</v>
      </c>
      <c r="G101" s="43">
        <v>0.8</v>
      </c>
      <c r="H101" s="43">
        <v>0.4</v>
      </c>
      <c r="I101" s="43">
        <v>17.600000000000001</v>
      </c>
      <c r="J101" s="43">
        <v>76</v>
      </c>
      <c r="K101" s="44"/>
      <c r="L101" s="43">
        <v>4.28</v>
      </c>
    </row>
    <row r="102" spans="1:12" ht="15">
      <c r="A102" s="23"/>
      <c r="B102" s="15"/>
      <c r="C102" s="11"/>
      <c r="D102" s="7" t="s">
        <v>32</v>
      </c>
      <c r="E102" s="42" t="s">
        <v>70</v>
      </c>
      <c r="F102" s="43">
        <v>40</v>
      </c>
      <c r="G102" s="43">
        <v>0.9</v>
      </c>
      <c r="H102" s="43">
        <v>0.5</v>
      </c>
      <c r="I102" s="43">
        <v>15.1</v>
      </c>
      <c r="J102" s="43">
        <v>69</v>
      </c>
      <c r="K102" s="44"/>
      <c r="L102" s="43">
        <v>4.25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870</v>
      </c>
      <c r="G105" s="19">
        <f t="shared" ref="G105" si="46">SUM(G96:G104)</f>
        <v>26.099999999999998</v>
      </c>
      <c r="H105" s="19">
        <f t="shared" ref="H105" si="47">SUM(H96:H104)</f>
        <v>26.4</v>
      </c>
      <c r="I105" s="19">
        <f t="shared" ref="I105" si="48">SUM(I96:I104)</f>
        <v>106.29999999999998</v>
      </c>
      <c r="J105" s="19">
        <f t="shared" ref="J105:L105" si="49">SUM(J96:J104)</f>
        <v>766</v>
      </c>
      <c r="K105" s="25"/>
      <c r="L105" s="19">
        <f t="shared" si="49"/>
        <v>128.53</v>
      </c>
    </row>
    <row r="106" spans="1:12" ht="15.75" customHeight="1">
      <c r="A106" s="29">
        <f>A87</f>
        <v>1</v>
      </c>
      <c r="B106" s="30">
        <f>B87</f>
        <v>5</v>
      </c>
      <c r="C106" s="60" t="s">
        <v>4</v>
      </c>
      <c r="D106" s="61"/>
      <c r="E106" s="31"/>
      <c r="F106" s="32">
        <f>F95+F105</f>
        <v>1465</v>
      </c>
      <c r="G106" s="32">
        <f t="shared" ref="G106" si="50">G95+G105</f>
        <v>46.4</v>
      </c>
      <c r="H106" s="32">
        <f t="shared" ref="H106" si="51">H95+H105</f>
        <v>45.8</v>
      </c>
      <c r="I106" s="32">
        <f t="shared" ref="I106" si="52">I95+I105</f>
        <v>178.39999999999998</v>
      </c>
      <c r="J106" s="32">
        <f t="shared" ref="J106:L106" si="53">J95+J105</f>
        <v>1310</v>
      </c>
      <c r="K106" s="32"/>
      <c r="L106" s="32">
        <f t="shared" si="53"/>
        <v>247.64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59</v>
      </c>
      <c r="F107" s="40">
        <v>180</v>
      </c>
      <c r="G107" s="40">
        <v>10.199999999999999</v>
      </c>
      <c r="H107" s="40">
        <v>11</v>
      </c>
      <c r="I107" s="40">
        <v>30.2</v>
      </c>
      <c r="J107" s="40">
        <v>261</v>
      </c>
      <c r="K107" s="41">
        <v>313</v>
      </c>
      <c r="L107" s="40">
        <v>54.13</v>
      </c>
    </row>
    <row r="108" spans="1:12" ht="15">
      <c r="A108" s="23"/>
      <c r="B108" s="15"/>
      <c r="C108" s="11"/>
      <c r="D108" s="6"/>
      <c r="E108" s="42" t="s">
        <v>48</v>
      </c>
      <c r="F108" s="43">
        <v>125</v>
      </c>
      <c r="G108" s="43">
        <v>4.5</v>
      </c>
      <c r="H108" s="43">
        <v>1.7</v>
      </c>
      <c r="I108" s="43">
        <v>5.5</v>
      </c>
      <c r="J108" s="43">
        <v>55</v>
      </c>
      <c r="K108" s="44"/>
      <c r="L108" s="43">
        <v>38.74</v>
      </c>
    </row>
    <row r="109" spans="1:12" ht="15">
      <c r="A109" s="23"/>
      <c r="B109" s="15"/>
      <c r="C109" s="11"/>
      <c r="D109" s="7" t="s">
        <v>22</v>
      </c>
      <c r="E109" s="42" t="s">
        <v>41</v>
      </c>
      <c r="F109" s="43">
        <v>200</v>
      </c>
      <c r="G109" s="43">
        <v>3.6</v>
      </c>
      <c r="H109" s="43">
        <v>3.3</v>
      </c>
      <c r="I109" s="43">
        <v>15.8</v>
      </c>
      <c r="J109" s="43">
        <v>107</v>
      </c>
      <c r="K109" s="44">
        <v>496</v>
      </c>
      <c r="L109" s="43">
        <v>11.17</v>
      </c>
    </row>
    <row r="110" spans="1:12" ht="15">
      <c r="A110" s="23"/>
      <c r="B110" s="15"/>
      <c r="C110" s="11"/>
      <c r="D110" s="7" t="s">
        <v>23</v>
      </c>
      <c r="E110" s="42" t="s">
        <v>60</v>
      </c>
      <c r="F110" s="43">
        <v>45</v>
      </c>
      <c r="G110" s="43">
        <v>6.3</v>
      </c>
      <c r="H110" s="43">
        <v>4.0999999999999996</v>
      </c>
      <c r="I110" s="43">
        <v>14.9</v>
      </c>
      <c r="J110" s="43">
        <v>122</v>
      </c>
      <c r="K110" s="44">
        <v>3</v>
      </c>
      <c r="L110" s="43">
        <v>15.82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4"/>
      <c r="B114" s="17"/>
      <c r="C114" s="8"/>
      <c r="D114" s="18" t="s">
        <v>33</v>
      </c>
      <c r="E114" s="9"/>
      <c r="F114" s="19">
        <f>SUM(F107:F113)</f>
        <v>550</v>
      </c>
      <c r="G114" s="19">
        <f t="shared" ref="G114:J114" si="54">SUM(G107:G113)</f>
        <v>24.6</v>
      </c>
      <c r="H114" s="19">
        <f t="shared" si="54"/>
        <v>20.100000000000001</v>
      </c>
      <c r="I114" s="19">
        <f t="shared" si="54"/>
        <v>66.400000000000006</v>
      </c>
      <c r="J114" s="19">
        <f t="shared" si="54"/>
        <v>545</v>
      </c>
      <c r="K114" s="25"/>
      <c r="L114" s="19">
        <f t="shared" ref="L114" si="55">SUM(L107:L113)</f>
        <v>119.86000000000001</v>
      </c>
    </row>
    <row r="115" spans="1:12" ht="15">
      <c r="A115" s="26">
        <f>A107</f>
        <v>2</v>
      </c>
      <c r="B115" s="13">
        <f>B107</f>
        <v>1</v>
      </c>
      <c r="C115" s="10" t="s">
        <v>25</v>
      </c>
      <c r="D115" s="7" t="s">
        <v>26</v>
      </c>
      <c r="E115" s="42" t="s">
        <v>100</v>
      </c>
      <c r="F115" s="43">
        <v>80</v>
      </c>
      <c r="G115" s="43">
        <v>0.7</v>
      </c>
      <c r="H115" s="43">
        <v>4.0999999999999996</v>
      </c>
      <c r="I115" s="43">
        <v>2.9</v>
      </c>
      <c r="J115" s="43">
        <v>51</v>
      </c>
      <c r="K115" s="44">
        <v>19</v>
      </c>
      <c r="L115" s="43">
        <v>16.43</v>
      </c>
    </row>
    <row r="116" spans="1:12" ht="25.5">
      <c r="A116" s="23"/>
      <c r="B116" s="15"/>
      <c r="C116" s="11"/>
      <c r="D116" s="7" t="s">
        <v>27</v>
      </c>
      <c r="E116" s="42" t="s">
        <v>101</v>
      </c>
      <c r="F116" s="43">
        <v>265</v>
      </c>
      <c r="G116" s="43">
        <v>4.0999999999999996</v>
      </c>
      <c r="H116" s="43">
        <v>6.3</v>
      </c>
      <c r="I116" s="43">
        <v>7.8</v>
      </c>
      <c r="J116" s="43">
        <v>104</v>
      </c>
      <c r="K116" s="44">
        <v>124</v>
      </c>
      <c r="L116" s="43">
        <v>24.9</v>
      </c>
    </row>
    <row r="117" spans="1:12" ht="15">
      <c r="A117" s="23"/>
      <c r="B117" s="15"/>
      <c r="C117" s="11"/>
      <c r="D117" s="7" t="s">
        <v>28</v>
      </c>
      <c r="E117" s="42" t="s">
        <v>102</v>
      </c>
      <c r="F117" s="43">
        <v>100</v>
      </c>
      <c r="G117" s="43">
        <v>9.1999999999999993</v>
      </c>
      <c r="H117" s="43">
        <v>11.3</v>
      </c>
      <c r="I117" s="43">
        <v>6.3</v>
      </c>
      <c r="J117" s="43">
        <v>164</v>
      </c>
      <c r="K117" s="44">
        <v>152</v>
      </c>
      <c r="L117" s="43">
        <v>53.61</v>
      </c>
    </row>
    <row r="118" spans="1:12" ht="15">
      <c r="A118" s="23"/>
      <c r="B118" s="15"/>
      <c r="C118" s="11"/>
      <c r="D118" s="7" t="s">
        <v>29</v>
      </c>
      <c r="E118" s="42" t="s">
        <v>103</v>
      </c>
      <c r="F118" s="43">
        <v>150</v>
      </c>
      <c r="G118" s="43">
        <v>5</v>
      </c>
      <c r="H118" s="43">
        <v>4.5999999999999996</v>
      </c>
      <c r="I118" s="43">
        <v>29.5</v>
      </c>
      <c r="J118" s="43">
        <v>179</v>
      </c>
      <c r="K118" s="44">
        <v>508</v>
      </c>
      <c r="L118" s="43">
        <v>11.08</v>
      </c>
    </row>
    <row r="119" spans="1:12" ht="15">
      <c r="A119" s="23"/>
      <c r="B119" s="15"/>
      <c r="C119" s="11"/>
      <c r="D119" s="7" t="s">
        <v>30</v>
      </c>
      <c r="E119" s="42" t="s">
        <v>81</v>
      </c>
      <c r="F119" s="43">
        <v>200</v>
      </c>
      <c r="G119" s="43">
        <v>0.3</v>
      </c>
      <c r="H119" s="43">
        <v>0</v>
      </c>
      <c r="I119" s="43">
        <v>22</v>
      </c>
      <c r="J119" s="43">
        <v>89</v>
      </c>
      <c r="K119" s="44">
        <v>518</v>
      </c>
      <c r="L119" s="43">
        <v>13.25</v>
      </c>
    </row>
    <row r="120" spans="1:12" ht="15">
      <c r="A120" s="23"/>
      <c r="B120" s="15"/>
      <c r="C120" s="11"/>
      <c r="D120" s="7" t="s">
        <v>31</v>
      </c>
      <c r="E120" s="42" t="s">
        <v>46</v>
      </c>
      <c r="F120" s="43">
        <v>40</v>
      </c>
      <c r="G120" s="43">
        <v>0.8</v>
      </c>
      <c r="H120" s="43">
        <v>0.4</v>
      </c>
      <c r="I120" s="43">
        <v>17.600000000000001</v>
      </c>
      <c r="J120" s="43">
        <v>76</v>
      </c>
      <c r="K120" s="44"/>
      <c r="L120" s="43">
        <v>4.28</v>
      </c>
    </row>
    <row r="121" spans="1:12" ht="15">
      <c r="A121" s="23"/>
      <c r="B121" s="15"/>
      <c r="C121" s="11"/>
      <c r="D121" s="7" t="s">
        <v>32</v>
      </c>
      <c r="E121" s="42" t="s">
        <v>70</v>
      </c>
      <c r="F121" s="43">
        <v>40</v>
      </c>
      <c r="G121" s="43">
        <v>0.9</v>
      </c>
      <c r="H121" s="43">
        <v>0.5</v>
      </c>
      <c r="I121" s="43">
        <v>15.1</v>
      </c>
      <c r="J121" s="43">
        <v>69</v>
      </c>
      <c r="K121" s="44"/>
      <c r="L121" s="43">
        <v>4.25</v>
      </c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4"/>
      <c r="B124" s="17"/>
      <c r="C124" s="8"/>
      <c r="D124" s="18" t="s">
        <v>33</v>
      </c>
      <c r="E124" s="9"/>
      <c r="F124" s="19">
        <f>SUM(F115:F123)</f>
        <v>875</v>
      </c>
      <c r="G124" s="19">
        <f t="shared" ref="G124:J124" si="56">SUM(G115:G123)</f>
        <v>21</v>
      </c>
      <c r="H124" s="19">
        <f t="shared" si="56"/>
        <v>27.199999999999996</v>
      </c>
      <c r="I124" s="19">
        <f t="shared" si="56"/>
        <v>101.19999999999999</v>
      </c>
      <c r="J124" s="19">
        <f t="shared" si="56"/>
        <v>732</v>
      </c>
      <c r="K124" s="25"/>
      <c r="L124" s="19">
        <f t="shared" ref="L124" si="57">SUM(L115:L123)</f>
        <v>127.8</v>
      </c>
    </row>
    <row r="125" spans="1:12" ht="15">
      <c r="A125" s="29">
        <f>A107</f>
        <v>2</v>
      </c>
      <c r="B125" s="30">
        <f>B107</f>
        <v>1</v>
      </c>
      <c r="C125" s="60" t="s">
        <v>4</v>
      </c>
      <c r="D125" s="61"/>
      <c r="E125" s="31"/>
      <c r="F125" s="32">
        <f>F114+F124</f>
        <v>1425</v>
      </c>
      <c r="G125" s="32">
        <f t="shared" ref="G125" si="58">G114+G124</f>
        <v>45.6</v>
      </c>
      <c r="H125" s="32">
        <f t="shared" ref="H125" si="59">H114+H124</f>
        <v>47.3</v>
      </c>
      <c r="I125" s="32">
        <f t="shared" ref="I125" si="60">I114+I124</f>
        <v>167.6</v>
      </c>
      <c r="J125" s="32">
        <f t="shared" ref="J125:L125" si="61">J114+J124</f>
        <v>1277</v>
      </c>
      <c r="K125" s="32"/>
      <c r="L125" s="32">
        <f t="shared" si="61"/>
        <v>247.66000000000003</v>
      </c>
    </row>
    <row r="126" spans="1:12" ht="25.5">
      <c r="A126" s="14">
        <v>2</v>
      </c>
      <c r="B126" s="15">
        <v>2</v>
      </c>
      <c r="C126" s="22" t="s">
        <v>20</v>
      </c>
      <c r="D126" s="5" t="s">
        <v>21</v>
      </c>
      <c r="E126" s="39" t="s">
        <v>61</v>
      </c>
      <c r="F126" s="40">
        <v>250</v>
      </c>
      <c r="G126" s="40">
        <v>13.9</v>
      </c>
      <c r="H126" s="40">
        <v>31.1</v>
      </c>
      <c r="I126" s="40">
        <v>12.43</v>
      </c>
      <c r="J126" s="40">
        <v>406</v>
      </c>
      <c r="K126" s="41" t="s">
        <v>76</v>
      </c>
      <c r="L126" s="40">
        <v>75.67</v>
      </c>
    </row>
    <row r="127" spans="1:12" ht="15">
      <c r="A127" s="14"/>
      <c r="B127" s="15"/>
      <c r="C127" s="11"/>
      <c r="D127" s="6"/>
      <c r="E127" s="42" t="s">
        <v>62</v>
      </c>
      <c r="F127" s="43">
        <v>80</v>
      </c>
      <c r="G127" s="43">
        <v>1.3</v>
      </c>
      <c r="H127" s="43">
        <v>4</v>
      </c>
      <c r="I127" s="43">
        <v>7.8</v>
      </c>
      <c r="J127" s="43">
        <v>72</v>
      </c>
      <c r="K127" s="44">
        <v>4</v>
      </c>
      <c r="L127" s="43">
        <v>6.24</v>
      </c>
    </row>
    <row r="128" spans="1:12" ht="15">
      <c r="A128" s="14"/>
      <c r="B128" s="15"/>
      <c r="C128" s="11"/>
      <c r="D128" s="7" t="s">
        <v>22</v>
      </c>
      <c r="E128" s="42" t="s">
        <v>47</v>
      </c>
      <c r="F128" s="43">
        <v>200</v>
      </c>
      <c r="G128" s="43">
        <v>0.1</v>
      </c>
      <c r="H128" s="43">
        <v>0</v>
      </c>
      <c r="I128" s="43">
        <v>12.6</v>
      </c>
      <c r="J128" s="43">
        <v>51</v>
      </c>
      <c r="K128" s="44">
        <v>685</v>
      </c>
      <c r="L128" s="43">
        <v>4.04</v>
      </c>
    </row>
    <row r="129" spans="1:12" ht="15">
      <c r="A129" s="14"/>
      <c r="B129" s="15"/>
      <c r="C129" s="11"/>
      <c r="D129" s="7" t="s">
        <v>23</v>
      </c>
      <c r="E129" s="42" t="s">
        <v>46</v>
      </c>
      <c r="F129" s="43">
        <v>20</v>
      </c>
      <c r="G129" s="43">
        <v>0.4</v>
      </c>
      <c r="H129" s="43">
        <v>0.2</v>
      </c>
      <c r="I129" s="43">
        <v>8.8000000000000007</v>
      </c>
      <c r="J129" s="43">
        <v>38</v>
      </c>
      <c r="K129" s="44"/>
      <c r="L129" s="43">
        <v>2.14</v>
      </c>
    </row>
    <row r="130" spans="1:12" ht="15">
      <c r="A130" s="14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6"/>
      <c r="B133" s="17"/>
      <c r="C133" s="8"/>
      <c r="D133" s="18" t="s">
        <v>33</v>
      </c>
      <c r="E133" s="9"/>
      <c r="F133" s="19">
        <f>SUM(F126:F132)</f>
        <v>550</v>
      </c>
      <c r="G133" s="19">
        <f t="shared" ref="G133:J133" si="62">SUM(G126:G132)</f>
        <v>15.700000000000001</v>
      </c>
      <c r="H133" s="19">
        <f t="shared" si="62"/>
        <v>35.300000000000004</v>
      </c>
      <c r="I133" s="19">
        <f t="shared" si="62"/>
        <v>41.629999999999995</v>
      </c>
      <c r="J133" s="19">
        <f t="shared" si="62"/>
        <v>567</v>
      </c>
      <c r="K133" s="25"/>
      <c r="L133" s="19">
        <f t="shared" ref="L133" si="63">SUM(L126:L132)</f>
        <v>88.09</v>
      </c>
    </row>
    <row r="134" spans="1:12" ht="15">
      <c r="A134" s="13">
        <f>A126</f>
        <v>2</v>
      </c>
      <c r="B134" s="13">
        <f>B126</f>
        <v>2</v>
      </c>
      <c r="C134" s="10" t="s">
        <v>25</v>
      </c>
      <c r="D134" s="7" t="s">
        <v>26</v>
      </c>
      <c r="E134" s="42" t="s">
        <v>104</v>
      </c>
      <c r="F134" s="43">
        <v>80</v>
      </c>
      <c r="G134" s="43">
        <v>0.8</v>
      </c>
      <c r="H134" s="43">
        <v>4.0999999999999996</v>
      </c>
      <c r="I134" s="43">
        <v>4.5</v>
      </c>
      <c r="J134" s="43">
        <v>58</v>
      </c>
      <c r="K134" s="44">
        <v>17</v>
      </c>
      <c r="L134" s="55">
        <v>14.75</v>
      </c>
    </row>
    <row r="135" spans="1:12" ht="15">
      <c r="A135" s="14"/>
      <c r="B135" s="15"/>
      <c r="C135" s="11"/>
      <c r="D135" s="7" t="s">
        <v>27</v>
      </c>
      <c r="E135" s="42" t="s">
        <v>105</v>
      </c>
      <c r="F135" s="43">
        <v>265</v>
      </c>
      <c r="G135" s="43">
        <v>4.3</v>
      </c>
      <c r="H135" s="43">
        <v>6.1</v>
      </c>
      <c r="I135" s="43">
        <v>10.5</v>
      </c>
      <c r="J135" s="43">
        <v>114</v>
      </c>
      <c r="K135" s="44">
        <v>34</v>
      </c>
      <c r="L135" s="56">
        <v>18.54</v>
      </c>
    </row>
    <row r="136" spans="1:12" ht="15">
      <c r="A136" s="14"/>
      <c r="B136" s="15"/>
      <c r="C136" s="11"/>
      <c r="D136" s="7" t="s">
        <v>28</v>
      </c>
      <c r="E136" s="42" t="s">
        <v>106</v>
      </c>
      <c r="F136" s="43">
        <v>90</v>
      </c>
      <c r="G136" s="43">
        <v>13.7</v>
      </c>
      <c r="H136" s="43">
        <v>9.9</v>
      </c>
      <c r="I136" s="43">
        <v>0</v>
      </c>
      <c r="J136" s="43">
        <v>144</v>
      </c>
      <c r="K136" s="44">
        <v>494</v>
      </c>
      <c r="L136" s="56">
        <v>43.82</v>
      </c>
    </row>
    <row r="137" spans="1:12" ht="15">
      <c r="A137" s="14"/>
      <c r="B137" s="15"/>
      <c r="C137" s="11"/>
      <c r="D137" s="7" t="s">
        <v>29</v>
      </c>
      <c r="E137" s="42" t="s">
        <v>107</v>
      </c>
      <c r="F137" s="43">
        <v>150</v>
      </c>
      <c r="G137" s="43">
        <v>3.1</v>
      </c>
      <c r="H137" s="43">
        <v>3.9</v>
      </c>
      <c r="I137" s="43">
        <v>12.4</v>
      </c>
      <c r="J137" s="43">
        <v>97</v>
      </c>
      <c r="K137" s="44">
        <v>423</v>
      </c>
      <c r="L137" s="56">
        <v>10.8</v>
      </c>
    </row>
    <row r="138" spans="1:12" ht="15">
      <c r="A138" s="14"/>
      <c r="B138" s="15"/>
      <c r="C138" s="11"/>
      <c r="D138" s="7" t="s">
        <v>30</v>
      </c>
      <c r="E138" s="42" t="s">
        <v>108</v>
      </c>
      <c r="F138" s="43">
        <v>200</v>
      </c>
      <c r="G138" s="43">
        <v>0.9</v>
      </c>
      <c r="H138" s="43">
        <v>0</v>
      </c>
      <c r="I138" s="43">
        <v>29</v>
      </c>
      <c r="J138" s="43">
        <v>120</v>
      </c>
      <c r="K138" s="44">
        <v>638</v>
      </c>
      <c r="L138" s="56">
        <v>11.6</v>
      </c>
    </row>
    <row r="139" spans="1:12" ht="15">
      <c r="A139" s="14"/>
      <c r="B139" s="15"/>
      <c r="C139" s="11"/>
      <c r="D139" s="7" t="s">
        <v>31</v>
      </c>
      <c r="E139" s="42" t="s">
        <v>46</v>
      </c>
      <c r="F139" s="43">
        <v>60</v>
      </c>
      <c r="G139" s="43">
        <v>1.2</v>
      </c>
      <c r="H139" s="43">
        <v>0.6</v>
      </c>
      <c r="I139" s="43">
        <v>26.4</v>
      </c>
      <c r="J139" s="43">
        <v>116</v>
      </c>
      <c r="K139" s="44"/>
      <c r="L139" s="43">
        <v>6.41</v>
      </c>
    </row>
    <row r="140" spans="1:12" ht="15">
      <c r="A140" s="14"/>
      <c r="B140" s="15"/>
      <c r="C140" s="11"/>
      <c r="D140" s="7" t="s">
        <v>32</v>
      </c>
      <c r="E140" s="42" t="s">
        <v>70</v>
      </c>
      <c r="F140" s="43">
        <v>60</v>
      </c>
      <c r="G140" s="43">
        <v>0.9</v>
      </c>
      <c r="H140" s="43">
        <v>0.5</v>
      </c>
      <c r="I140" s="43">
        <v>15.1</v>
      </c>
      <c r="J140" s="43">
        <v>69</v>
      </c>
      <c r="K140" s="44"/>
      <c r="L140" s="43">
        <v>6.32</v>
      </c>
    </row>
    <row r="141" spans="1:12" ht="1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6"/>
      <c r="B143" s="17"/>
      <c r="C143" s="8"/>
      <c r="D143" s="18" t="s">
        <v>33</v>
      </c>
      <c r="E143" s="9"/>
      <c r="F143" s="19">
        <f>SUM(F134:F142)</f>
        <v>905</v>
      </c>
      <c r="G143" s="19">
        <f t="shared" ref="G143:J143" si="64">SUM(G134:G142)</f>
        <v>24.899999999999995</v>
      </c>
      <c r="H143" s="19">
        <f t="shared" si="64"/>
        <v>25.1</v>
      </c>
      <c r="I143" s="19">
        <f t="shared" si="64"/>
        <v>97.899999999999991</v>
      </c>
      <c r="J143" s="19">
        <f t="shared" si="64"/>
        <v>718</v>
      </c>
      <c r="K143" s="25"/>
      <c r="L143" s="19">
        <f t="shared" ref="L143" si="65">SUM(L134:L142)</f>
        <v>112.23999999999998</v>
      </c>
    </row>
    <row r="144" spans="1:12" ht="15">
      <c r="A144" s="33">
        <f>A126</f>
        <v>2</v>
      </c>
      <c r="B144" s="33">
        <f>B126</f>
        <v>2</v>
      </c>
      <c r="C144" s="60" t="s">
        <v>4</v>
      </c>
      <c r="D144" s="61"/>
      <c r="E144" s="31"/>
      <c r="F144" s="32">
        <f>F133+F143</f>
        <v>1455</v>
      </c>
      <c r="G144" s="32">
        <f t="shared" ref="G144" si="66">G133+G143</f>
        <v>40.599999999999994</v>
      </c>
      <c r="H144" s="32">
        <f t="shared" ref="H144" si="67">H133+H143</f>
        <v>60.400000000000006</v>
      </c>
      <c r="I144" s="32">
        <f t="shared" ref="I144" si="68">I133+I143</f>
        <v>139.52999999999997</v>
      </c>
      <c r="J144" s="32">
        <f t="shared" ref="J144:L144" si="69">J133+J143</f>
        <v>1285</v>
      </c>
      <c r="K144" s="32"/>
      <c r="L144" s="32">
        <f t="shared" si="69"/>
        <v>200.32999999999998</v>
      </c>
    </row>
    <row r="145" spans="1:12" ht="15">
      <c r="A145" s="20">
        <v>2</v>
      </c>
      <c r="B145" s="21">
        <v>3</v>
      </c>
      <c r="C145" s="22" t="s">
        <v>20</v>
      </c>
      <c r="D145" s="5" t="s">
        <v>21</v>
      </c>
      <c r="E145" s="39" t="s">
        <v>63</v>
      </c>
      <c r="F145" s="40">
        <v>200</v>
      </c>
      <c r="G145" s="40">
        <v>7</v>
      </c>
      <c r="H145" s="40">
        <v>6.3</v>
      </c>
      <c r="I145" s="40">
        <v>30.2</v>
      </c>
      <c r="J145" s="40">
        <v>206</v>
      </c>
      <c r="K145" s="41">
        <v>267</v>
      </c>
      <c r="L145" s="40">
        <v>14.23</v>
      </c>
    </row>
    <row r="146" spans="1:12" ht="15">
      <c r="A146" s="23"/>
      <c r="B146" s="15"/>
      <c r="C146" s="11"/>
      <c r="D146" s="6"/>
      <c r="E146" s="42" t="s">
        <v>48</v>
      </c>
      <c r="F146" s="43">
        <v>125</v>
      </c>
      <c r="G146" s="43">
        <v>4.5</v>
      </c>
      <c r="H146" s="43">
        <v>1.7</v>
      </c>
      <c r="I146" s="43">
        <v>5.5</v>
      </c>
      <c r="J146" s="43">
        <v>55</v>
      </c>
      <c r="K146" s="44"/>
      <c r="L146" s="43">
        <v>38.74</v>
      </c>
    </row>
    <row r="147" spans="1:12" ht="15">
      <c r="A147" s="23"/>
      <c r="B147" s="15"/>
      <c r="C147" s="11"/>
      <c r="D147" s="7" t="s">
        <v>22</v>
      </c>
      <c r="E147" s="42" t="s">
        <v>65</v>
      </c>
      <c r="F147" s="43">
        <v>200</v>
      </c>
      <c r="G147" s="43">
        <v>3.5</v>
      </c>
      <c r="H147" s="43">
        <v>3.2</v>
      </c>
      <c r="I147" s="43">
        <v>15.4</v>
      </c>
      <c r="J147" s="43">
        <v>104</v>
      </c>
      <c r="K147" s="44">
        <v>501</v>
      </c>
      <c r="L147" s="43">
        <v>12.21</v>
      </c>
    </row>
    <row r="148" spans="1:12" ht="15.75" customHeight="1">
      <c r="A148" s="23"/>
      <c r="B148" s="15"/>
      <c r="C148" s="11"/>
      <c r="D148" s="7" t="s">
        <v>23</v>
      </c>
      <c r="E148" s="42" t="s">
        <v>64</v>
      </c>
      <c r="F148" s="43">
        <v>40</v>
      </c>
      <c r="G148" s="43">
        <v>2.7</v>
      </c>
      <c r="H148" s="43">
        <v>9.5</v>
      </c>
      <c r="I148" s="43">
        <v>14.9</v>
      </c>
      <c r="J148" s="43">
        <v>156</v>
      </c>
      <c r="K148" s="44">
        <v>1</v>
      </c>
      <c r="L148" s="43">
        <v>9.61</v>
      </c>
    </row>
    <row r="149" spans="1:12" ht="15.75" customHeight="1">
      <c r="A149" s="23"/>
      <c r="B149" s="15"/>
      <c r="C149" s="11"/>
      <c r="D149" s="7" t="s">
        <v>23</v>
      </c>
      <c r="E149" s="42" t="s">
        <v>46</v>
      </c>
      <c r="F149" s="43">
        <v>20</v>
      </c>
      <c r="G149" s="43">
        <v>0.4</v>
      </c>
      <c r="H149" s="43">
        <v>0.2</v>
      </c>
      <c r="I149" s="43">
        <v>8.8000000000000007</v>
      </c>
      <c r="J149" s="43">
        <v>38</v>
      </c>
      <c r="K149" s="44"/>
      <c r="L149" s="43">
        <v>2.14</v>
      </c>
    </row>
    <row r="150" spans="1:12" ht="15">
      <c r="A150" s="23"/>
      <c r="B150" s="15"/>
      <c r="C150" s="11"/>
      <c r="D150" s="7" t="s">
        <v>24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4"/>
      <c r="B153" s="17"/>
      <c r="C153" s="8"/>
      <c r="D153" s="18" t="s">
        <v>33</v>
      </c>
      <c r="E153" s="9"/>
      <c r="F153" s="19">
        <f>SUM(F145:F152)</f>
        <v>585</v>
      </c>
      <c r="G153" s="19">
        <f t="shared" ref="G153:J153" si="70">SUM(G145:G152)</f>
        <v>18.099999999999998</v>
      </c>
      <c r="H153" s="19">
        <f t="shared" si="70"/>
        <v>20.9</v>
      </c>
      <c r="I153" s="19">
        <f t="shared" si="70"/>
        <v>74.8</v>
      </c>
      <c r="J153" s="19">
        <f t="shared" si="70"/>
        <v>559</v>
      </c>
      <c r="K153" s="25"/>
      <c r="L153" s="19">
        <f t="shared" ref="L153" si="71">SUM(L145:L152)</f>
        <v>76.930000000000007</v>
      </c>
    </row>
    <row r="154" spans="1:12" ht="15">
      <c r="A154" s="26">
        <f>A145</f>
        <v>2</v>
      </c>
      <c r="B154" s="13">
        <f>B145</f>
        <v>3</v>
      </c>
      <c r="C154" s="10" t="s">
        <v>25</v>
      </c>
      <c r="D154" s="7" t="s">
        <v>26</v>
      </c>
      <c r="E154" s="42" t="s">
        <v>109</v>
      </c>
      <c r="F154" s="43">
        <v>80</v>
      </c>
      <c r="G154" s="43">
        <v>1</v>
      </c>
      <c r="H154" s="43">
        <v>4</v>
      </c>
      <c r="I154" s="43">
        <v>6.7</v>
      </c>
      <c r="J154" s="43">
        <v>67</v>
      </c>
      <c r="K154" s="44">
        <v>71</v>
      </c>
      <c r="L154" s="55">
        <v>16.43</v>
      </c>
    </row>
    <row r="155" spans="1:12" ht="15">
      <c r="A155" s="23"/>
      <c r="B155" s="15"/>
      <c r="C155" s="11"/>
      <c r="D155" s="7" t="s">
        <v>27</v>
      </c>
      <c r="E155" s="42" t="s">
        <v>110</v>
      </c>
      <c r="F155" s="43">
        <v>260</v>
      </c>
      <c r="G155" s="43">
        <v>4.5999999999999996</v>
      </c>
      <c r="H155" s="43">
        <v>5.7</v>
      </c>
      <c r="I155" s="43">
        <v>18.8</v>
      </c>
      <c r="J155" s="43">
        <v>145</v>
      </c>
      <c r="K155" s="44">
        <v>133</v>
      </c>
      <c r="L155" s="56">
        <v>17.2</v>
      </c>
    </row>
    <row r="156" spans="1:12" ht="15">
      <c r="A156" s="23"/>
      <c r="B156" s="15"/>
      <c r="C156" s="11"/>
      <c r="D156" s="7" t="s">
        <v>28</v>
      </c>
      <c r="E156" s="42" t="s">
        <v>111</v>
      </c>
      <c r="F156" s="43">
        <v>100</v>
      </c>
      <c r="G156" s="43">
        <v>13.7</v>
      </c>
      <c r="H156" s="43">
        <v>9.1</v>
      </c>
      <c r="I156" s="43">
        <v>11.8</v>
      </c>
      <c r="J156" s="43">
        <v>184</v>
      </c>
      <c r="K156" s="44">
        <v>388</v>
      </c>
      <c r="L156" s="56">
        <v>64.58</v>
      </c>
    </row>
    <row r="157" spans="1:12" ht="15">
      <c r="A157" s="23"/>
      <c r="B157" s="15"/>
      <c r="C157" s="11"/>
      <c r="D157" s="7" t="s">
        <v>29</v>
      </c>
      <c r="E157" s="42" t="s">
        <v>112</v>
      </c>
      <c r="F157" s="43">
        <v>150</v>
      </c>
      <c r="G157" s="43">
        <v>3.3</v>
      </c>
      <c r="H157" s="43">
        <v>3.3</v>
      </c>
      <c r="I157" s="43">
        <v>22.3</v>
      </c>
      <c r="J157" s="43">
        <v>132</v>
      </c>
      <c r="K157" s="44">
        <v>520</v>
      </c>
      <c r="L157" s="56">
        <v>12.28</v>
      </c>
    </row>
    <row r="158" spans="1:12" ht="15">
      <c r="A158" s="23"/>
      <c r="B158" s="15"/>
      <c r="C158" s="11"/>
      <c r="D158" s="7" t="s">
        <v>30</v>
      </c>
      <c r="E158" s="42" t="s">
        <v>81</v>
      </c>
      <c r="F158" s="43">
        <v>200</v>
      </c>
      <c r="G158" s="43">
        <v>0.3</v>
      </c>
      <c r="H158" s="43">
        <v>0</v>
      </c>
      <c r="I158" s="43">
        <v>22</v>
      </c>
      <c r="J158" s="43">
        <v>89</v>
      </c>
      <c r="K158" s="44">
        <v>518</v>
      </c>
      <c r="L158" s="43">
        <v>13.25</v>
      </c>
    </row>
    <row r="159" spans="1:12" ht="15">
      <c r="A159" s="23"/>
      <c r="B159" s="15"/>
      <c r="C159" s="11"/>
      <c r="D159" s="7" t="s">
        <v>31</v>
      </c>
      <c r="E159" s="42" t="s">
        <v>46</v>
      </c>
      <c r="F159" s="43">
        <v>40</v>
      </c>
      <c r="G159" s="43">
        <v>0.8</v>
      </c>
      <c r="H159" s="43">
        <v>0.4</v>
      </c>
      <c r="I159" s="43">
        <v>17.600000000000001</v>
      </c>
      <c r="J159" s="43">
        <v>76</v>
      </c>
      <c r="K159" s="44"/>
      <c r="L159" s="43">
        <v>4.28</v>
      </c>
    </row>
    <row r="160" spans="1:12" ht="15">
      <c r="A160" s="23"/>
      <c r="B160" s="15"/>
      <c r="C160" s="11"/>
      <c r="D160" s="7" t="s">
        <v>32</v>
      </c>
      <c r="E160" s="42" t="s">
        <v>70</v>
      </c>
      <c r="F160" s="43">
        <v>40</v>
      </c>
      <c r="G160" s="43">
        <v>0.9</v>
      </c>
      <c r="H160" s="43">
        <v>0.5</v>
      </c>
      <c r="I160" s="43">
        <v>15.1</v>
      </c>
      <c r="J160" s="43">
        <v>69</v>
      </c>
      <c r="K160" s="44"/>
      <c r="L160" s="43">
        <v>4.25</v>
      </c>
    </row>
    <row r="161" spans="1:12" ht="15">
      <c r="A161" s="23"/>
      <c r="B161" s="15"/>
      <c r="C161" s="11"/>
      <c r="D161" s="6"/>
      <c r="E161" s="42" t="s">
        <v>113</v>
      </c>
      <c r="F161" s="43">
        <v>180</v>
      </c>
      <c r="G161" s="43">
        <v>0.3</v>
      </c>
      <c r="H161" s="43">
        <v>0</v>
      </c>
      <c r="I161" s="43">
        <v>14.2</v>
      </c>
      <c r="J161" s="43">
        <v>58</v>
      </c>
      <c r="K161" s="44"/>
      <c r="L161" s="43">
        <v>51.3</v>
      </c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SUM(F154:F162)</f>
        <v>1050</v>
      </c>
      <c r="G163" s="19">
        <f t="shared" ref="G163:J163" si="72">SUM(G154:G162)</f>
        <v>24.9</v>
      </c>
      <c r="H163" s="19">
        <f t="shared" si="72"/>
        <v>22.999999999999996</v>
      </c>
      <c r="I163" s="19">
        <f t="shared" si="72"/>
        <v>128.49999999999997</v>
      </c>
      <c r="J163" s="19">
        <f t="shared" si="72"/>
        <v>820</v>
      </c>
      <c r="K163" s="25"/>
      <c r="L163" s="19">
        <f t="shared" ref="L163" si="73">SUM(L154:L162)</f>
        <v>183.57</v>
      </c>
    </row>
    <row r="164" spans="1:12" ht="15">
      <c r="A164" s="29">
        <f>A145</f>
        <v>2</v>
      </c>
      <c r="B164" s="30">
        <f>B145</f>
        <v>3</v>
      </c>
      <c r="C164" s="60" t="s">
        <v>4</v>
      </c>
      <c r="D164" s="61"/>
      <c r="E164" s="31"/>
      <c r="F164" s="32">
        <f>F153+F163</f>
        <v>1635</v>
      </c>
      <c r="G164" s="32">
        <f t="shared" ref="G164" si="74">G153+G163</f>
        <v>43</v>
      </c>
      <c r="H164" s="32">
        <f t="shared" ref="H164" si="75">H153+H163</f>
        <v>43.899999999999991</v>
      </c>
      <c r="I164" s="32">
        <f t="shared" ref="I164" si="76">I153+I163</f>
        <v>203.29999999999995</v>
      </c>
      <c r="J164" s="32">
        <f t="shared" ref="J164:L164" si="77">J153+J163</f>
        <v>1379</v>
      </c>
      <c r="K164" s="32"/>
      <c r="L164" s="32">
        <f t="shared" si="77"/>
        <v>260.5</v>
      </c>
    </row>
    <row r="165" spans="1:12" ht="25.5">
      <c r="A165" s="20">
        <v>2</v>
      </c>
      <c r="B165" s="21">
        <v>4</v>
      </c>
      <c r="C165" s="22" t="s">
        <v>20</v>
      </c>
      <c r="D165" s="5" t="s">
        <v>21</v>
      </c>
      <c r="E165" s="39" t="s">
        <v>73</v>
      </c>
      <c r="F165" s="40">
        <v>240</v>
      </c>
      <c r="G165" s="40">
        <v>18.600000000000001</v>
      </c>
      <c r="H165" s="40">
        <v>14</v>
      </c>
      <c r="I165" s="40">
        <v>29.9</v>
      </c>
      <c r="J165" s="40">
        <v>320</v>
      </c>
      <c r="K165" s="41" t="s">
        <v>74</v>
      </c>
      <c r="L165" s="40">
        <v>54.9</v>
      </c>
    </row>
    <row r="166" spans="1:12" ht="15">
      <c r="A166" s="23"/>
      <c r="B166" s="15"/>
      <c r="C166" s="11"/>
      <c r="D166" s="6"/>
      <c r="E166" s="42" t="s">
        <v>66</v>
      </c>
      <c r="F166" s="43">
        <v>80</v>
      </c>
      <c r="G166" s="43">
        <v>1.5</v>
      </c>
      <c r="H166" s="43">
        <v>4.3</v>
      </c>
      <c r="I166" s="43">
        <v>7.2</v>
      </c>
      <c r="J166" s="43">
        <v>74</v>
      </c>
      <c r="K166" s="44">
        <v>78</v>
      </c>
      <c r="L166" s="43">
        <v>4.75</v>
      </c>
    </row>
    <row r="167" spans="1:12" ht="15">
      <c r="A167" s="23"/>
      <c r="B167" s="15"/>
      <c r="C167" s="11"/>
      <c r="D167" s="7" t="s">
        <v>22</v>
      </c>
      <c r="E167" s="42" t="s">
        <v>57</v>
      </c>
      <c r="F167" s="43">
        <v>200</v>
      </c>
      <c r="G167" s="43">
        <v>2.5</v>
      </c>
      <c r="H167" s="43">
        <v>2.5</v>
      </c>
      <c r="I167" s="43">
        <v>16.2</v>
      </c>
      <c r="J167" s="43">
        <v>97</v>
      </c>
      <c r="K167" s="44">
        <v>495</v>
      </c>
      <c r="L167" s="43">
        <v>7.79</v>
      </c>
    </row>
    <row r="168" spans="1:12" ht="15">
      <c r="A168" s="23"/>
      <c r="B168" s="15"/>
      <c r="C168" s="11"/>
      <c r="D168" s="7" t="s">
        <v>23</v>
      </c>
      <c r="E168" s="42" t="s">
        <v>46</v>
      </c>
      <c r="F168" s="43">
        <v>20</v>
      </c>
      <c r="G168" s="43">
        <v>0.4</v>
      </c>
      <c r="H168" s="43">
        <v>0.2</v>
      </c>
      <c r="I168" s="43">
        <v>8.8000000000000007</v>
      </c>
      <c r="J168" s="43">
        <v>38</v>
      </c>
      <c r="K168" s="44"/>
      <c r="L168" s="43">
        <v>2.14</v>
      </c>
    </row>
    <row r="169" spans="1:12" ht="15">
      <c r="A169" s="23"/>
      <c r="B169" s="15"/>
      <c r="C169" s="11"/>
      <c r="D169" s="7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4"/>
      <c r="B172" s="17"/>
      <c r="C172" s="8"/>
      <c r="D172" s="18" t="s">
        <v>33</v>
      </c>
      <c r="E172" s="9"/>
      <c r="F172" s="19">
        <f>SUM(F165:F171)</f>
        <v>540</v>
      </c>
      <c r="G172" s="19">
        <f t="shared" ref="G172:J172" si="78">SUM(G165:G171)</f>
        <v>23</v>
      </c>
      <c r="H172" s="19">
        <f t="shared" si="78"/>
        <v>21</v>
      </c>
      <c r="I172" s="19">
        <f t="shared" si="78"/>
        <v>62.099999999999994</v>
      </c>
      <c r="J172" s="19">
        <f t="shared" si="78"/>
        <v>529</v>
      </c>
      <c r="K172" s="25"/>
      <c r="L172" s="19">
        <f t="shared" ref="L172" si="79">SUM(L165:L171)</f>
        <v>69.58</v>
      </c>
    </row>
    <row r="173" spans="1:12" ht="15">
      <c r="A173" s="26">
        <f>A165</f>
        <v>2</v>
      </c>
      <c r="B173" s="13">
        <f>B165</f>
        <v>4</v>
      </c>
      <c r="C173" s="10" t="s">
        <v>25</v>
      </c>
      <c r="D173" s="7" t="s">
        <v>26</v>
      </c>
      <c r="E173" s="42" t="s">
        <v>114</v>
      </c>
      <c r="F173" s="43">
        <v>80</v>
      </c>
      <c r="G173" s="43">
        <v>0.5</v>
      </c>
      <c r="H173" s="43">
        <v>4</v>
      </c>
      <c r="I173" s="43">
        <v>6</v>
      </c>
      <c r="J173" s="43">
        <v>62</v>
      </c>
      <c r="K173" s="44">
        <v>25</v>
      </c>
      <c r="L173" s="43">
        <v>10.72</v>
      </c>
    </row>
    <row r="174" spans="1:12" ht="15">
      <c r="A174" s="23"/>
      <c r="B174" s="15"/>
      <c r="C174" s="11"/>
      <c r="D174" s="7" t="s">
        <v>27</v>
      </c>
      <c r="E174" s="42" t="s">
        <v>97</v>
      </c>
      <c r="F174" s="43">
        <v>260</v>
      </c>
      <c r="G174" s="43">
        <v>5.8</v>
      </c>
      <c r="H174" s="43">
        <v>5.2</v>
      </c>
      <c r="I174" s="43">
        <v>18.5</v>
      </c>
      <c r="J174" s="43">
        <v>144</v>
      </c>
      <c r="K174" s="44">
        <v>139</v>
      </c>
      <c r="L174" s="43">
        <v>17.86</v>
      </c>
    </row>
    <row r="175" spans="1:12" ht="15">
      <c r="A175" s="23"/>
      <c r="B175" s="15"/>
      <c r="C175" s="11"/>
      <c r="D175" s="7" t="s">
        <v>28</v>
      </c>
      <c r="E175" s="42" t="s">
        <v>115</v>
      </c>
      <c r="F175" s="43">
        <v>90</v>
      </c>
      <c r="G175" s="43">
        <v>9.5</v>
      </c>
      <c r="H175" s="43">
        <v>9.6999999999999993</v>
      </c>
      <c r="I175" s="43">
        <v>14.5</v>
      </c>
      <c r="J175" s="43">
        <v>183</v>
      </c>
      <c r="K175" s="44">
        <v>452</v>
      </c>
      <c r="L175" s="43">
        <v>57.9</v>
      </c>
    </row>
    <row r="176" spans="1:12" ht="15">
      <c r="A176" s="23"/>
      <c r="B176" s="15"/>
      <c r="C176" s="11"/>
      <c r="D176" s="7" t="s">
        <v>29</v>
      </c>
      <c r="E176" s="42" t="s">
        <v>93</v>
      </c>
      <c r="F176" s="43">
        <v>150</v>
      </c>
      <c r="G176" s="43">
        <v>2</v>
      </c>
      <c r="H176" s="43">
        <v>5.8</v>
      </c>
      <c r="I176" s="43">
        <v>12.8</v>
      </c>
      <c r="J176" s="43">
        <v>111</v>
      </c>
      <c r="K176" s="44">
        <v>195.453</v>
      </c>
      <c r="L176" s="43">
        <v>11.5</v>
      </c>
    </row>
    <row r="177" spans="1:12" ht="15">
      <c r="A177" s="23"/>
      <c r="B177" s="15"/>
      <c r="C177" s="11"/>
      <c r="D177" s="7" t="s">
        <v>30</v>
      </c>
      <c r="E177" s="42" t="s">
        <v>94</v>
      </c>
      <c r="F177" s="43">
        <v>200</v>
      </c>
      <c r="G177" s="43">
        <v>0.5</v>
      </c>
      <c r="H177" s="43">
        <v>0</v>
      </c>
      <c r="I177" s="43">
        <v>15.2</v>
      </c>
      <c r="J177" s="43">
        <v>63</v>
      </c>
      <c r="K177" s="44">
        <v>508</v>
      </c>
      <c r="L177" s="43">
        <v>5.81</v>
      </c>
    </row>
    <row r="178" spans="1:12" ht="15">
      <c r="A178" s="23"/>
      <c r="B178" s="15"/>
      <c r="C178" s="11"/>
      <c r="D178" s="7" t="s">
        <v>31</v>
      </c>
      <c r="E178" s="42" t="s">
        <v>46</v>
      </c>
      <c r="F178" s="43">
        <v>40</v>
      </c>
      <c r="G178" s="43">
        <v>0.8</v>
      </c>
      <c r="H178" s="43">
        <v>0.4</v>
      </c>
      <c r="I178" s="43">
        <v>17.600000000000001</v>
      </c>
      <c r="J178" s="43">
        <v>76</v>
      </c>
      <c r="K178" s="44"/>
      <c r="L178" s="43">
        <v>3.92</v>
      </c>
    </row>
    <row r="179" spans="1:12" ht="15">
      <c r="A179" s="23"/>
      <c r="B179" s="15"/>
      <c r="C179" s="11"/>
      <c r="D179" s="7" t="s">
        <v>32</v>
      </c>
      <c r="E179" s="42" t="s">
        <v>70</v>
      </c>
      <c r="F179" s="43">
        <v>40</v>
      </c>
      <c r="G179" s="43">
        <v>0.9</v>
      </c>
      <c r="H179" s="43">
        <v>0.5</v>
      </c>
      <c r="I179" s="43">
        <v>15.1</v>
      </c>
      <c r="J179" s="43">
        <v>69</v>
      </c>
      <c r="K179" s="44"/>
      <c r="L179" s="43">
        <v>3.84</v>
      </c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4"/>
      <c r="B182" s="17"/>
      <c r="C182" s="8"/>
      <c r="D182" s="18" t="s">
        <v>33</v>
      </c>
      <c r="E182" s="9"/>
      <c r="F182" s="19">
        <f>SUM(F173:F181)</f>
        <v>860</v>
      </c>
      <c r="G182" s="19">
        <f t="shared" ref="G182:J182" si="80">SUM(G173:G181)</f>
        <v>20</v>
      </c>
      <c r="H182" s="19">
        <f t="shared" si="80"/>
        <v>25.599999999999998</v>
      </c>
      <c r="I182" s="19">
        <f t="shared" si="80"/>
        <v>99.699999999999989</v>
      </c>
      <c r="J182" s="19">
        <f t="shared" si="80"/>
        <v>708</v>
      </c>
      <c r="K182" s="25"/>
      <c r="L182" s="19">
        <f t="shared" ref="L182" si="81">SUM(L173:L181)</f>
        <v>111.55</v>
      </c>
    </row>
    <row r="183" spans="1:12" ht="15">
      <c r="A183" s="29">
        <f>A165</f>
        <v>2</v>
      </c>
      <c r="B183" s="30">
        <f>B165</f>
        <v>4</v>
      </c>
      <c r="C183" s="60" t="s">
        <v>4</v>
      </c>
      <c r="D183" s="61"/>
      <c r="E183" s="31"/>
      <c r="F183" s="32">
        <f>F172+F182</f>
        <v>1400</v>
      </c>
      <c r="G183" s="32">
        <f t="shared" ref="G183" si="82">G172+G182</f>
        <v>43</v>
      </c>
      <c r="H183" s="32">
        <f t="shared" ref="H183" si="83">H172+H182</f>
        <v>46.599999999999994</v>
      </c>
      <c r="I183" s="32">
        <f t="shared" ref="I183" si="84">I172+I182</f>
        <v>161.79999999999998</v>
      </c>
      <c r="J183" s="32">
        <f t="shared" ref="J183:L183" si="85">J172+J182</f>
        <v>1237</v>
      </c>
      <c r="K183" s="32"/>
      <c r="L183" s="32">
        <f t="shared" si="85"/>
        <v>181.13</v>
      </c>
    </row>
    <row r="184" spans="1:12" ht="15">
      <c r="A184" s="20">
        <v>2</v>
      </c>
      <c r="B184" s="21">
        <v>5</v>
      </c>
      <c r="C184" s="22" t="s">
        <v>20</v>
      </c>
      <c r="D184" s="5" t="s">
        <v>21</v>
      </c>
      <c r="E184" s="39" t="s">
        <v>67</v>
      </c>
      <c r="F184" s="40">
        <v>250</v>
      </c>
      <c r="G184" s="40">
        <v>16.8</v>
      </c>
      <c r="H184" s="40">
        <v>14.7</v>
      </c>
      <c r="I184" s="40">
        <v>29.8</v>
      </c>
      <c r="J184" s="40">
        <v>319</v>
      </c>
      <c r="K184" s="41" t="s">
        <v>71</v>
      </c>
      <c r="L184" s="40">
        <v>74.02</v>
      </c>
    </row>
    <row r="185" spans="1:12" ht="25.5">
      <c r="A185" s="23"/>
      <c r="B185" s="15"/>
      <c r="C185" s="11"/>
      <c r="D185" s="6"/>
      <c r="E185" s="42" t="s">
        <v>68</v>
      </c>
      <c r="F185" s="43">
        <v>80</v>
      </c>
      <c r="G185" s="43">
        <v>0.8</v>
      </c>
      <c r="H185" s="43">
        <v>0.1</v>
      </c>
      <c r="I185" s="43">
        <v>7.2</v>
      </c>
      <c r="J185" s="43">
        <v>33</v>
      </c>
      <c r="K185" s="44">
        <v>101</v>
      </c>
      <c r="L185" s="43">
        <v>19.440000000000001</v>
      </c>
    </row>
    <row r="186" spans="1:12" ht="25.5">
      <c r="A186" s="23"/>
      <c r="B186" s="15"/>
      <c r="C186" s="11"/>
      <c r="D186" s="7" t="s">
        <v>22</v>
      </c>
      <c r="E186" s="42" t="s">
        <v>69</v>
      </c>
      <c r="F186" s="43">
        <v>200</v>
      </c>
      <c r="G186" s="43">
        <v>0.3</v>
      </c>
      <c r="H186" s="43">
        <v>0</v>
      </c>
      <c r="I186" s="43">
        <v>13.7</v>
      </c>
      <c r="J186" s="43">
        <v>56</v>
      </c>
      <c r="K186" s="44" t="s">
        <v>77</v>
      </c>
      <c r="L186" s="43">
        <v>7.92</v>
      </c>
    </row>
    <row r="187" spans="1:12" ht="15">
      <c r="A187" s="23"/>
      <c r="B187" s="15"/>
      <c r="C187" s="11"/>
      <c r="D187" s="7" t="s">
        <v>23</v>
      </c>
      <c r="E187" s="42" t="s">
        <v>46</v>
      </c>
      <c r="F187" s="43">
        <v>20</v>
      </c>
      <c r="G187" s="43">
        <v>0.4</v>
      </c>
      <c r="H187" s="43">
        <v>0.2</v>
      </c>
      <c r="I187" s="43">
        <v>8.8000000000000007</v>
      </c>
      <c r="J187" s="43">
        <v>38</v>
      </c>
      <c r="K187" s="44"/>
      <c r="L187" s="43">
        <v>2.14</v>
      </c>
    </row>
    <row r="188" spans="1:12" ht="15">
      <c r="A188" s="23"/>
      <c r="B188" s="15"/>
      <c r="C188" s="11"/>
      <c r="D188" s="7" t="s">
        <v>23</v>
      </c>
      <c r="E188" s="42" t="s">
        <v>70</v>
      </c>
      <c r="F188" s="43">
        <v>20</v>
      </c>
      <c r="G188" s="43">
        <v>0.5</v>
      </c>
      <c r="H188" s="43">
        <v>0.3</v>
      </c>
      <c r="I188" s="43">
        <v>7.6</v>
      </c>
      <c r="J188" s="43">
        <v>34</v>
      </c>
      <c r="K188" s="44"/>
      <c r="L188" s="43">
        <v>2.11</v>
      </c>
    </row>
    <row r="189" spans="1:12" ht="1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 t="s">
        <v>55</v>
      </c>
      <c r="F190" s="43">
        <v>20</v>
      </c>
      <c r="G190" s="43">
        <v>1.2</v>
      </c>
      <c r="H190" s="43">
        <v>1.3</v>
      </c>
      <c r="I190" s="43">
        <v>10</v>
      </c>
      <c r="J190" s="43">
        <v>57</v>
      </c>
      <c r="K190" s="44"/>
      <c r="L190" s="43">
        <v>7.07</v>
      </c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>
      <c r="A192" s="24"/>
      <c r="B192" s="17"/>
      <c r="C192" s="8"/>
      <c r="D192" s="18" t="s">
        <v>33</v>
      </c>
      <c r="E192" s="9"/>
      <c r="F192" s="19">
        <f>SUM(F184:F191)</f>
        <v>590</v>
      </c>
      <c r="G192" s="19">
        <f t="shared" ref="G192:J192" si="86">SUM(G184:G191)</f>
        <v>20</v>
      </c>
      <c r="H192" s="19">
        <f t="shared" si="86"/>
        <v>16.599999999999998</v>
      </c>
      <c r="I192" s="19">
        <f t="shared" si="86"/>
        <v>77.099999999999994</v>
      </c>
      <c r="J192" s="19">
        <f t="shared" si="86"/>
        <v>537</v>
      </c>
      <c r="K192" s="25"/>
      <c r="L192" s="19">
        <f t="shared" ref="L192" si="87">SUM(L184:L191)</f>
        <v>112.69999999999999</v>
      </c>
    </row>
    <row r="193" spans="1:12" ht="1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2" t="s">
        <v>116</v>
      </c>
      <c r="F193" s="43">
        <v>80</v>
      </c>
      <c r="G193" s="43">
        <v>0.6</v>
      </c>
      <c r="H193" s="43">
        <v>4.0999999999999996</v>
      </c>
      <c r="I193" s="43">
        <v>2</v>
      </c>
      <c r="J193" s="43">
        <v>47</v>
      </c>
      <c r="K193" s="44">
        <v>17</v>
      </c>
      <c r="L193" s="43">
        <v>16.16</v>
      </c>
    </row>
    <row r="194" spans="1:12" ht="15">
      <c r="A194" s="23"/>
      <c r="B194" s="15"/>
      <c r="C194" s="11"/>
      <c r="D194" s="7" t="s">
        <v>27</v>
      </c>
      <c r="E194" s="42" t="s">
        <v>117</v>
      </c>
      <c r="F194" s="43">
        <v>265</v>
      </c>
      <c r="G194" s="43">
        <v>5.0999999999999996</v>
      </c>
      <c r="H194" s="43">
        <v>6.2</v>
      </c>
      <c r="I194" s="43">
        <v>14.1</v>
      </c>
      <c r="J194" s="43">
        <v>133</v>
      </c>
      <c r="K194" s="44">
        <v>34</v>
      </c>
      <c r="L194" s="43">
        <v>29.43</v>
      </c>
    </row>
    <row r="195" spans="1:12" ht="15">
      <c r="A195" s="23"/>
      <c r="B195" s="15"/>
      <c r="C195" s="11"/>
      <c r="D195" s="7" t="s">
        <v>28</v>
      </c>
      <c r="E195" s="42" t="s">
        <v>118</v>
      </c>
      <c r="F195" s="43">
        <v>100</v>
      </c>
      <c r="G195" s="43">
        <v>8.6999999999999993</v>
      </c>
      <c r="H195" s="43">
        <v>9.9</v>
      </c>
      <c r="I195" s="43">
        <v>5</v>
      </c>
      <c r="J195" s="43">
        <v>144</v>
      </c>
      <c r="K195" s="44">
        <v>439</v>
      </c>
      <c r="L195" s="43">
        <v>32.93</v>
      </c>
    </row>
    <row r="196" spans="1:12" ht="15">
      <c r="A196" s="23"/>
      <c r="B196" s="15"/>
      <c r="C196" s="11"/>
      <c r="D196" s="7" t="s">
        <v>29</v>
      </c>
      <c r="E196" s="42" t="s">
        <v>99</v>
      </c>
      <c r="F196" s="43">
        <v>150</v>
      </c>
      <c r="G196" s="43">
        <v>3.1</v>
      </c>
      <c r="H196" s="43">
        <v>3.8</v>
      </c>
      <c r="I196" s="43">
        <v>25.4</v>
      </c>
      <c r="J196" s="43">
        <v>148</v>
      </c>
      <c r="K196" s="44">
        <v>512</v>
      </c>
      <c r="L196" s="43">
        <v>10.46</v>
      </c>
    </row>
    <row r="197" spans="1:12" ht="15">
      <c r="A197" s="23"/>
      <c r="B197" s="15"/>
      <c r="C197" s="11"/>
      <c r="D197" s="7" t="s">
        <v>30</v>
      </c>
      <c r="E197" s="42" t="s">
        <v>119</v>
      </c>
      <c r="F197" s="43">
        <v>200</v>
      </c>
      <c r="G197" s="43">
        <v>0.2</v>
      </c>
      <c r="H197" s="43">
        <v>0</v>
      </c>
      <c r="I197" s="43">
        <v>16.899999999999999</v>
      </c>
      <c r="J197" s="43">
        <v>68</v>
      </c>
      <c r="K197" s="44">
        <v>513</v>
      </c>
      <c r="L197" s="43">
        <v>13.72</v>
      </c>
    </row>
    <row r="198" spans="1:12" ht="15">
      <c r="A198" s="23"/>
      <c r="B198" s="15"/>
      <c r="C198" s="11"/>
      <c r="D198" s="7" t="s">
        <v>31</v>
      </c>
      <c r="E198" s="42" t="s">
        <v>46</v>
      </c>
      <c r="F198" s="43">
        <v>40</v>
      </c>
      <c r="G198" s="43">
        <v>0.8</v>
      </c>
      <c r="H198" s="43">
        <v>0.4</v>
      </c>
      <c r="I198" s="43">
        <v>17.600000000000001</v>
      </c>
      <c r="J198" s="43">
        <v>76</v>
      </c>
      <c r="K198" s="44"/>
      <c r="L198" s="43">
        <v>4.28</v>
      </c>
    </row>
    <row r="199" spans="1:12" ht="15">
      <c r="A199" s="23"/>
      <c r="B199" s="15"/>
      <c r="C199" s="11"/>
      <c r="D199" s="7" t="s">
        <v>32</v>
      </c>
      <c r="E199" s="42" t="s">
        <v>70</v>
      </c>
      <c r="F199" s="43">
        <v>40</v>
      </c>
      <c r="G199" s="43">
        <v>0.9</v>
      </c>
      <c r="H199" s="43">
        <v>0.5</v>
      </c>
      <c r="I199" s="43">
        <v>15.1</v>
      </c>
      <c r="J199" s="43">
        <v>69</v>
      </c>
      <c r="K199" s="44"/>
      <c r="L199" s="43">
        <v>4.25</v>
      </c>
    </row>
    <row r="200" spans="1:12" ht="15">
      <c r="A200" s="23"/>
      <c r="B200" s="15"/>
      <c r="C200" s="11"/>
      <c r="D200" s="6"/>
      <c r="E200" s="42" t="s">
        <v>113</v>
      </c>
      <c r="F200" s="43">
        <v>180</v>
      </c>
      <c r="G200" s="43">
        <v>0.3</v>
      </c>
      <c r="H200" s="43">
        <v>0</v>
      </c>
      <c r="I200" s="43">
        <v>14.2</v>
      </c>
      <c r="J200" s="43">
        <v>58</v>
      </c>
      <c r="K200" s="44">
        <v>458</v>
      </c>
      <c r="L200" s="43">
        <v>54</v>
      </c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33</v>
      </c>
      <c r="E202" s="9"/>
      <c r="F202" s="19">
        <f>SUM(F193:F201)</f>
        <v>1055</v>
      </c>
      <c r="G202" s="19">
        <f t="shared" ref="G202:J202" si="88">SUM(G193:G201)</f>
        <v>19.7</v>
      </c>
      <c r="H202" s="19">
        <f t="shared" si="88"/>
        <v>24.900000000000002</v>
      </c>
      <c r="I202" s="19">
        <f t="shared" si="88"/>
        <v>110.3</v>
      </c>
      <c r="J202" s="19">
        <f t="shared" si="88"/>
        <v>743</v>
      </c>
      <c r="K202" s="25"/>
      <c r="L202" s="19">
        <f t="shared" ref="L202" si="89">SUM(L193:L201)</f>
        <v>165.23000000000002</v>
      </c>
    </row>
    <row r="203" spans="1:12" ht="15">
      <c r="A203" s="29">
        <f>A184</f>
        <v>2</v>
      </c>
      <c r="B203" s="30">
        <f>B184</f>
        <v>5</v>
      </c>
      <c r="C203" s="60" t="s">
        <v>4</v>
      </c>
      <c r="D203" s="61"/>
      <c r="E203" s="31"/>
      <c r="F203" s="32">
        <f>F192+F202</f>
        <v>1645</v>
      </c>
      <c r="G203" s="32">
        <f t="shared" ref="G203" si="90">G192+G202</f>
        <v>39.700000000000003</v>
      </c>
      <c r="H203" s="32">
        <f t="shared" ref="H203" si="91">H192+H202</f>
        <v>41.5</v>
      </c>
      <c r="I203" s="32">
        <f t="shared" ref="I203" si="92">I192+I202</f>
        <v>187.39999999999998</v>
      </c>
      <c r="J203" s="32">
        <f t="shared" ref="J203:L203" si="93">J192+J202</f>
        <v>1280</v>
      </c>
      <c r="K203" s="32"/>
      <c r="L203" s="32">
        <f t="shared" si="93"/>
        <v>277.93</v>
      </c>
    </row>
    <row r="204" spans="1:12">
      <c r="A204" s="27"/>
      <c r="B204" s="28"/>
      <c r="C204" s="62" t="s">
        <v>5</v>
      </c>
      <c r="D204" s="62"/>
      <c r="E204" s="62"/>
      <c r="F204" s="34">
        <f>(F26+F46+F66+F86+F106+F125+F144+F164+F183+F203)/(IF(F26=0,0,1)+IF(F46=0,0,1)+IF(F66=0,0,1)+IF(F86=0,0,1)+IF(F106=0,0,1)+IF(F125=0,0,1)+IF(F144=0,0,1)+IF(F164=0,0,1)+IF(F183=0,0,1)+IF(F203=0,0,1))</f>
        <v>1484.5</v>
      </c>
      <c r="G204" s="34">
        <f t="shared" ref="G204:J204" si="94">(G26+G46+G66+G86+G106+G125+G144+G164+G183+G203)/(IF(G26=0,0,1)+IF(G46=0,0,1)+IF(G66=0,0,1)+IF(G86=0,0,1)+IF(G106=0,0,1)+IF(G125=0,0,1)+IF(G144=0,0,1)+IF(G164=0,0,1)+IF(G183=0,0,1)+IF(G203=0,0,1))</f>
        <v>43.47</v>
      </c>
      <c r="H204" s="34">
        <f t="shared" si="94"/>
        <v>45.330000000000005</v>
      </c>
      <c r="I204" s="34">
        <f t="shared" si="94"/>
        <v>176.07299999999995</v>
      </c>
      <c r="J204" s="34">
        <f t="shared" si="94"/>
        <v>1293.7</v>
      </c>
      <c r="K204" s="34"/>
      <c r="L204" s="34">
        <f t="shared" ref="L204" si="95">(L26+L46+L66+L86+L106+L125+L144+L164+L183+L203)/(IF(L26=0,0,1)+IF(L46=0,0,1)+IF(L66=0,0,1)+IF(L86=0,0,1)+IF(L106=0,0,1)+IF(L125=0,0,1)+IF(L144=0,0,1)+IF(L164=0,0,1)+IF(L183=0,0,1)+IF(L203=0,0,1))</f>
        <v>232.20199999999994</v>
      </c>
    </row>
  </sheetData>
  <sheetProtection selectLockedCells="1" selectUnlockedCells="1"/>
  <mergeCells count="14">
    <mergeCell ref="C86:D86"/>
    <mergeCell ref="C106:D106"/>
    <mergeCell ref="C26:D26"/>
    <mergeCell ref="C204:E204"/>
    <mergeCell ref="C203:D203"/>
    <mergeCell ref="C125:D125"/>
    <mergeCell ref="C144:D144"/>
    <mergeCell ref="C164:D164"/>
    <mergeCell ref="C183:D183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2024-12-03T13:14:41Z</dcterms:modified>
</cp:coreProperties>
</file>